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Príklad H.1" sheetId="2" state="visible" r:id="rId2"/>
    <sheet xmlns:r="http://schemas.openxmlformats.org/officeDocument/2006/relationships" name="Príklad H.2" sheetId="3" state="visible" r:id="rId3"/>
    <sheet xmlns:r="http://schemas.openxmlformats.org/officeDocument/2006/relationships" name="Príklad H.3" sheetId="6" state="visible" r:id="rId6"/>
    <sheet xmlns:r="http://schemas.openxmlformats.org/officeDocument/2006/relationships" name="Príklad H.4" sheetId="8" state="visible" r:id="rId8"/>
    <sheet xmlns:r="http://schemas.openxmlformats.org/officeDocument/2006/relationships" name="Cvičenie H.1" sheetId="10" state="visible" r:id="rId10"/>
    <sheet xmlns:r="http://schemas.openxmlformats.org/officeDocument/2006/relationships" name="Cvičenie H.2" sheetId="11" state="visible" r:id="rId11"/>
    <sheet xmlns:r="http://schemas.openxmlformats.org/officeDocument/2006/relationships" name="Cvičenie H.3" sheetId="14" state="visible" r:id="rId14"/>
    <sheet xmlns:r="http://schemas.openxmlformats.org/officeDocument/2006/relationships" name="Cvičenie H.4" sheetId="16" state="visible" r:id="rId16"/>
    <sheet xmlns:r="http://schemas.openxmlformats.org/officeDocument/2006/relationships" name="Navyše – Skrytý vstup" sheetId="4" state="visible" r:id="rId4"/>
    <sheet xmlns:r="http://schemas.openxmlformats.org/officeDocument/2006/relationships" name="Navyše – Skrytý vstup – cvič." sheetId="12" state="visible" r:id="rId12"/>
    <sheet xmlns:r="http://schemas.openxmlformats.org/officeDocument/2006/relationships" name="Navyše – Zlé modely" sheetId="5" state="visible" r:id="rId5"/>
    <sheet xmlns:r="http://schemas.openxmlformats.org/officeDocument/2006/relationships" name="Navyše – Zlé modely – cvič." sheetId="13" state="visible" r:id="rId13"/>
    <sheet xmlns:r="http://schemas.openxmlformats.org/officeDocument/2006/relationships" name="Navyše – Radšej funkcia" sheetId="7" state="visible" r:id="rId7"/>
    <sheet xmlns:r="http://schemas.openxmlformats.org/officeDocument/2006/relationships" name="Navyše – Radšej funkcia – cvič." sheetId="15" state="visible" r:id="rId15"/>
    <sheet xmlns:r="http://schemas.openxmlformats.org/officeDocument/2006/relationships" name="Navyše – Tabuľka údajov" sheetId="9" state="visible" r:id="rId9"/>
    <sheet xmlns:r="http://schemas.openxmlformats.org/officeDocument/2006/relationships" name="Navyše – Tabuľka údajov – cvič." sheetId="17" state="visible" r:id="rId17"/>
    <sheet xmlns:r="http://schemas.openxmlformats.org/officeDocument/2006/relationships" name="Ďalšie úlohy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0\ %"/>
    <numFmt numFmtId="165" formatCode="0.00&quot; €&quot;"/>
    <numFmt numFmtId="166" formatCode="#,##0.00&quot; €&quot;"/>
    <numFmt numFmtId="167" formatCode="0.00\ %"/>
    <numFmt numFmtId="168" formatCode="0.000000"/>
    <numFmt numFmtId="169" formatCode="0.0000\ %"/>
    <numFmt numFmtId="170" formatCode="0.000"/>
    <numFmt numFmtId="171" formatCode="0.0"/>
  </numFmts>
  <fonts count="7">
    <font>
      <sz val="11"/>
      <color theme="1"/>
      <name val="Calibri"/>
      <family val="2"/>
      <scheme val="minor"/>
    </font>
    <font>
      <i val="1"/>
      <sz val="10"/>
      <color rgb="FF666666"/>
      <name val="Arial"/>
    </font>
    <font>
      <b val="1"/>
      <sz val="14"/>
      <name val="Arial"/>
    </font>
    <font>
      <b val="1"/>
      <sz val="11"/>
      <name val="Arial"/>
    </font>
    <font>
      <sz val="11"/>
      <name val="Arial"/>
    </font>
    <font>
      <sz val="10"/>
      <color rgb="FF444444"/>
      <name val="Arial"/>
    </font>
    <font>
      <u val="single"/>
      <sz val="11"/>
      <color rgb="FF0563C1"/>
      <name val="Arial"/>
    </font>
  </fonts>
  <fills count="6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CE4E4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/>
    </xf>
    <xf numFmtId="164" fontId="3" fillId="3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4" fillId="5" borderId="1" applyAlignment="1" pivotButton="0" quotePrefix="0" xfId="0">
      <alignment horizontal="center"/>
    </xf>
    <xf numFmtId="166" fontId="3" fillId="3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0" fontId="5" fillId="0" borderId="0" pivotButton="0" quotePrefix="0" xfId="0"/>
    <xf numFmtId="167" fontId="4" fillId="4" borderId="1" applyAlignment="1" pivotButton="0" quotePrefix="0" xfId="0">
      <alignment horizontal="center"/>
    </xf>
    <xf numFmtId="166" fontId="4" fillId="5" borderId="1" applyAlignment="1" pivotButton="0" quotePrefix="0" xfId="0">
      <alignment horizontal="center"/>
    </xf>
    <xf numFmtId="1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  <xf numFmtId="169" fontId="3" fillId="3" borderId="1" applyAlignment="1" pivotButton="0" quotePrefix="0" xfId="0">
      <alignment horizontal="center"/>
    </xf>
    <xf numFmtId="169" fontId="4" fillId="4" borderId="1" applyAlignment="1" pivotButton="0" quotePrefix="0" xfId="0">
      <alignment horizontal="center"/>
    </xf>
    <xf numFmtId="166" fontId="4" fillId="0" borderId="1" applyAlignment="1" pivotButton="0" quotePrefix="0" xfId="0">
      <alignment horizontal="center"/>
    </xf>
    <xf numFmtId="166" fontId="4" fillId="4" borderId="1" pivotButton="0" quotePrefix="0" xfId="0"/>
    <xf numFmtId="167" fontId="3" fillId="3" borderId="1" applyAlignment="1" pivotButton="0" quotePrefix="0" xfId="0">
      <alignment horizontal="center"/>
    </xf>
    <xf numFmtId="164" fontId="3" fillId="2" borderId="1" applyAlignment="1" pivotButton="0" quotePrefix="0" xfId="0">
      <alignment horizontal="center"/>
    </xf>
    <xf numFmtId="166" fontId="4" fillId="0" borderId="1" pivotButton="0" quotePrefix="0" xfId="0"/>
    <xf numFmtId="170" fontId="4" fillId="3" borderId="1" applyAlignment="1" pivotButton="0" quotePrefix="0" xfId="0">
      <alignment horizontal="center"/>
    </xf>
    <xf numFmtId="1" fontId="4" fillId="3" borderId="1" applyAlignment="1" pivotButton="0" quotePrefix="0" xfId="0">
      <alignment horizontal="center"/>
    </xf>
    <xf numFmtId="171" fontId="4" fillId="3" borderId="1" applyAlignment="1" pivotButton="0" quotePrefix="0" xfId="0">
      <alignment horizontal="center"/>
    </xf>
    <xf numFmtId="166" fontId="4" fillId="3" borderId="1" applyAlignment="1" pivotButton="0" quotePrefix="0" xfId="0">
      <alignment horizontal="center"/>
    </xf>
    <xf numFmtId="168" fontId="4" fillId="3" borderId="1" applyAlignment="1" pivotButton="0" quotePrefix="0" xfId="0">
      <alignment horizontal="center"/>
    </xf>
    <xf numFmtId="169" fontId="4" fillId="3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8.xml.rels><Relationships xmlns="http://schemas.openxmlformats.org/package/2006/relationships"><Relationship Type="http://schemas.openxmlformats.org/officeDocument/2006/relationships/hyperlink" Target="https://adamko.fpedas.uniza.sk/externe/opakovani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0"/>
  <sheetViews>
    <sheetView tabSelected="1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00" customWidth="1" min="3" max="3"/>
  </cols>
  <sheetData>
    <row r="1">
      <c r="B1" s="1" t="inlineStr">
        <is>
          <t>verzia 28.9.2026</t>
        </is>
      </c>
    </row>
    <row r="2">
      <c r="B2" s="2" t="inlineStr">
        <is>
          <t>Hľadanie riešenia — spätný výpočet vstupu</t>
        </is>
      </c>
    </row>
    <row r="4">
      <c r="B4" s="3" t="inlineStr">
        <is>
          <t>Čo v zošite nájdete</t>
        </is>
      </c>
    </row>
    <row r="5">
      <c r="B5" s="4" t="inlineStr">
        <is>
          <t>H.1  Ako to funguje — pri cene 8,90 € chceme tržby 5 000 €: koľko kusov?</t>
        </is>
      </c>
    </row>
    <row r="6">
      <c r="B6" s="4" t="inlineStr">
        <is>
          <t>H.2  Bod zvratu — koľko kusov, aby zisk bol nula; neznáma na dvoch miestach naraz.</t>
        </is>
      </c>
    </row>
    <row r="7">
      <c r="B7" s="4" t="inlineStr">
        <is>
          <t xml:space="preserve">H.3  Výsledok nie je presný — presnosť a počet iterácií.</t>
        </is>
      </c>
    </row>
    <row r="8">
      <c r="B8" s="4" t="inlineStr">
        <is>
          <t xml:space="preserve">H.4  Keď riešení je viac — ktoré sa nájde, závisí od štartovej hodnoty.</t>
        </is>
      </c>
    </row>
    <row r="9">
      <c r="B9" s="4" t="inlineStr">
        <is>
          <t>Navyše — Vstup schovaný hlboko v modeli: predajná cena pre maržu 35 %.</t>
        </is>
      </c>
    </row>
    <row r="10">
      <c r="B10" s="4" t="inlineStr">
        <is>
          <t>Navyše — Čo Hľadanie riešenia odmietne: tri zle postavené modely.</t>
        </is>
      </c>
    </row>
    <row r="11">
      <c r="B11" s="4" t="inlineStr">
        <is>
          <t>Navyše — Keď existuje funkcia, použite funkciu: sadzba úveru cez Rate (k 8. týždňu).</t>
        </is>
      </c>
    </row>
    <row r="12">
      <c r="B12" s="4" t="inlineStr">
        <is>
          <t>Navyše — Tabuľka citlivosti: výsledok pre dva menené vstupy naraz (tabuľka údajov).</t>
        </is>
      </c>
    </row>
    <row r="14">
      <c r="B14" s="4" t="inlineStr">
        <is>
          <t>Bežne to ide dopredu: zadáte vstupy a Excel dopočíta výsledok. Tu to ide naopak — viete, aký má byť výsledok, a hľadáte vstup, pri ktorom vyjde.</t>
        </is>
      </c>
    </row>
    <row r="15">
      <c r="B15" s="4" t="inlineStr">
        <is>
          <t>Cvičenia — samostatná práca. Číslo cvičenia zodpovedá číslu príkladu a každé končí kontrolou. Riešenie rovníc je v súbore Hľadanie riešenia – rovnice.</t>
        </is>
      </c>
    </row>
    <row r="17">
      <c r="B17" s="3" t="inlineStr">
        <is>
          <t>Príklady a cvičenia H.1 až H.4 sú jadro. Čo nestihnete, dorobte doma. Navyše je dobrovoľné a nie je na teste.</t>
        </is>
      </c>
    </row>
    <row r="19">
      <c r="B19" s="3" t="inlineStr">
        <is>
          <t>Farby v zošite</t>
        </is>
      </c>
    </row>
    <row r="20">
      <c r="B20" s="5" t="inlineStr">
        <is>
          <t>Produkt</t>
        </is>
      </c>
      <c r="C20" s="4" t="inlineStr">
        <is>
          <t>hlavička tabuľky</t>
        </is>
      </c>
    </row>
    <row r="21">
      <c r="B21" s="6" t="n">
        <v>0.15</v>
      </c>
      <c r="C21" s="4" t="inlineStr">
        <is>
          <t>vstup — sem píšete alebo toto meníte; vzorce sa naň odvolávajú</t>
        </is>
      </c>
    </row>
    <row r="22">
      <c r="B22" s="7">
        <f>8.9*(1-B21)</f>
        <v>7.565</v>
      </c>
      <c r="C22" s="4" t="inlineStr">
        <is>
          <t>vzorec — výsledok výpočtu (tento počíta cenu 8,90 € po zľave z bunky B21)</t>
        </is>
      </c>
    </row>
    <row r="23">
      <c r="B23" s="8">
        <f>8.9*(1-B24)</f>
        <v>8.9</v>
      </c>
      <c r="C23" s="4" t="inlineStr">
        <is>
          <t>vzorec, ktorý vyzerá rozumne, ale počíta niečo iné — ukážka, ako to nerobiť (tento odkazuje na prázdnu bunku B24, a tak zľavu neodpočíta)</t>
        </is>
      </c>
    </row>
    <row r="25">
      <c r="B25" s="3" t="inlineStr">
        <is>
          <t>Pravidlá, ktoré si z toho odneste:</t>
        </is>
      </c>
    </row>
    <row r="26">
      <c r="B26" s="4" t="inlineStr">
        <is>
          <t>Postavte model: vstupy do vlastných buniek, výsledok vzorcom, ktorý sa na ne odvoláva. Potom ručne zmeňte vstup — výsledok sa musí pohnúť.</t>
        </is>
      </c>
    </row>
    <row r="27">
      <c r="B27" s="4" t="inlineStr">
        <is>
          <t>Údaje → Analýza hypotéz → Hľadanie riešenia. Nastaviť bunku: výsledok (vzorec). Na hodnotu: číslo. Zmenou bunky: vstup (konštanta).</t>
        </is>
      </c>
    </row>
    <row r="28">
      <c r="B28" s="4" t="inlineStr">
        <is>
          <t>Väčšina problémov nevzniká v dialógu, ale v modeli. Dialóg má tri políčka, model má toľko riadkov, koľko si urobíte.</t>
        </is>
      </c>
    </row>
    <row r="29">
      <c r="B29" s="4" t="inlineStr">
        <is>
          <t>Hľadanie riešenia prepíše vstupnú bunku natrvalo. Pôvodnú hodnotu si poznačte — alebo hneď po výpočte Ctrl+Z.</t>
        </is>
      </c>
    </row>
    <row r="30">
      <c r="B30" s="4" t="inlineStr">
        <is>
          <t>Keď na úlohu existuje funkcia (Rate, NPer …), použite funkciu. Hľadanie riešenia je na modely, pre ktoré funkcia nie je.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17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44" customWidth="1" min="4" max="4"/>
    <col width="3" customWidth="1" min="5" max="5"/>
  </cols>
  <sheetData>
    <row r="1">
      <c r="B1" s="2" t="inlineStr">
        <is>
          <t>Príklad H.1 — Ako to funguje</t>
        </is>
      </c>
    </row>
    <row r="3">
      <c r="B3" s="4" t="inlineStr">
        <is>
          <t>Pri cene 8,90 € za kus: koľko kusov treba predať, aby tržby boli presne 5 000 €?</t>
        </is>
      </c>
    </row>
    <row r="6">
      <c r="B6" s="4" t="inlineStr">
        <is>
          <t>Predajná cena</t>
        </is>
      </c>
      <c r="C6" s="9" t="n">
        <v>8.9</v>
      </c>
    </row>
    <row r="7">
      <c r="B7" s="4" t="inlineStr">
        <is>
          <t>Kusy</t>
        </is>
      </c>
      <c r="C7" s="10" t="n">
        <v>300</v>
      </c>
    </row>
    <row r="8">
      <c r="B8" s="4" t="inlineStr">
        <is>
          <t>Tržby</t>
        </is>
      </c>
      <c r="C8" s="11">
        <f>C6*C7</f>
        <v>2670</v>
      </c>
      <c r="D8" s="12" t="str">
        <f>_xlfn.FORMULATEXT(C8)</f>
        <v>=C6*C7</v>
      </c>
    </row>
    <row r="10">
      <c r="B10" s="3" t="inlineStr">
        <is>
          <t>Postup:</t>
        </is>
      </c>
    </row>
    <row r="11">
      <c r="B11" s="12" t="inlineStr">
        <is>
          <t>1) Kliknite na C8: je v nej vzorec, nie číslo (zápis vidno aj v D8).</t>
        </is>
      </c>
    </row>
    <row r="12">
      <c r="B12" s="12" t="inlineStr">
        <is>
          <t>2) Údaje → Analýza hypotéz → Hľadanie riešenia.</t>
        </is>
      </c>
    </row>
    <row r="13">
      <c r="B13" s="12" t="inlineStr">
        <is>
          <t>3) Nastaviť bunku: C8. Na hodnotu: 5000. Zmenou bunky: C7. OK — v C7 sa objaví hľadaný počet kusov.</t>
        </is>
      </c>
    </row>
    <row r="14">
      <c r="B14" s="12" t="inlineStr">
        <is>
          <t>4) Túto úlohu ste vedeli vydeliť aj z hlavy: 5 000 / 8,90. Presne preto je tu — aby bolo vidieť, čo nástroj robí,</t>
        </is>
      </c>
    </row>
    <row r="15">
      <c r="B15" s="12" t="inlineStr">
        <is>
          <t xml:space="preserve">    kým je ešte jasné, aký má byť výsledok. Od príkladu H.2 to už z hlavy nepôjde.</t>
        </is>
      </c>
    </row>
    <row r="17">
      <c r="B17" s="3" t="inlineStr">
        <is>
          <t>Kontrola: 561,8 kusa. Odpoveď pre šéfa je 562 — zaokrúhľuje sa až nakoniec, nie v modeli.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D23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44" customWidth="1" min="4" max="4"/>
    <col width="3" customWidth="1" min="5" max="5"/>
  </cols>
  <sheetData>
    <row r="1">
      <c r="B1" s="2" t="inlineStr">
        <is>
          <t>Príklad H.2 — Bod zvratu</t>
        </is>
      </c>
    </row>
    <row r="3">
      <c r="B3" s="4" t="inlineStr">
        <is>
          <t>Koľko kusov kávy treba predať, aby sme neboli v strate, teda aby zisk bol nula?</t>
        </is>
      </c>
    </row>
    <row r="6">
      <c r="B6" s="4" t="inlineStr">
        <is>
          <t>Nákupná cena</t>
        </is>
      </c>
      <c r="C6" s="9" t="n">
        <v>6.2</v>
      </c>
    </row>
    <row r="7">
      <c r="B7" s="4" t="inlineStr">
        <is>
          <t>Predajná cena</t>
        </is>
      </c>
      <c r="C7" s="9" t="n">
        <v>8.9</v>
      </c>
    </row>
    <row r="8">
      <c r="B8" s="4" t="inlineStr">
        <is>
          <t>Kusy</t>
        </is>
      </c>
      <c r="C8" s="10" t="n">
        <v>300</v>
      </c>
    </row>
    <row r="9">
      <c r="B9" s="4" t="inlineStr">
        <is>
          <t>Fixné náklady</t>
        </is>
      </c>
      <c r="C9" s="9" t="n">
        <v>600</v>
      </c>
    </row>
    <row r="10">
      <c r="B10" s="4" t="inlineStr">
        <is>
          <t>Provízia z tržieb</t>
        </is>
      </c>
      <c r="C10" s="6" t="n">
        <v>0.03</v>
      </c>
    </row>
    <row r="12">
      <c r="B12" s="4" t="inlineStr">
        <is>
          <t>Tržby</t>
        </is>
      </c>
      <c r="C12" s="11">
        <f>C7*C8</f>
        <v>2670</v>
      </c>
      <c r="D12" s="12" t="str">
        <f>_xlfn.FORMULATEXT(C12)</f>
        <v>=C7*C8</v>
      </c>
    </row>
    <row r="13">
      <c r="B13" s="4" t="inlineStr">
        <is>
          <t>Nákup tovaru</t>
        </is>
      </c>
      <c r="C13" s="11">
        <f>C6*C8</f>
        <v>1860</v>
      </c>
      <c r="D13" s="12" t="str">
        <f>_xlfn.FORMULATEXT(C13)</f>
        <v>=C6*C8</v>
      </c>
    </row>
    <row r="14">
      <c r="B14" s="4" t="inlineStr">
        <is>
          <t>Provízia</t>
        </is>
      </c>
      <c r="C14" s="11">
        <f>C12*C10</f>
        <v>80.1</v>
      </c>
      <c r="D14" s="12" t="str">
        <f>_xlfn.FORMULATEXT(C14)</f>
        <v>=C12*C10</v>
      </c>
    </row>
    <row r="15">
      <c r="B15" s="4" t="inlineStr">
        <is>
          <t>Zisk</t>
        </is>
      </c>
      <c r="C15" s="11">
        <f>C12-C13-C14-C9</f>
        <v>129.9</v>
      </c>
      <c r="D15" s="12" t="str">
        <f>_xlfn.FORMULATEXT(C15)</f>
        <v>=C12-C13-C14-C9</v>
      </c>
    </row>
    <row r="17">
      <c r="B17" s="3" t="inlineStr">
        <is>
          <t>Postup:</t>
        </is>
      </c>
    </row>
    <row r="18">
      <c r="B18" s="12" t="inlineStr">
        <is>
          <t>1) Nastaviť bunku: C15 (zisk). Na hodnotu: 0. Zmenou bunky: C8 (kusy).</t>
        </is>
      </c>
    </row>
    <row r="19">
      <c r="B19" s="12" t="inlineStr">
        <is>
          <t>2) Výsledok zaokrúhlite nahor — pol kusa nikto nepredá a pri 246 kusoch ste ešte v strate.</t>
        </is>
      </c>
    </row>
    <row r="20">
      <c r="B20" s="12" t="inlineStr">
        <is>
          <t>3) Zmeňte fixné náklady na 900 € a spustite to znova. Model ostáva, mení sa iba vstup.</t>
        </is>
      </c>
    </row>
    <row r="21">
      <c r="B21" s="12" t="inlineStr">
        <is>
          <t>4) Provízia závisí od tržieb a tržby od počtu kusov — neznáma je vo výsledku na dvoch miestach naraz. Presne na toto je Hľadanie riešenia.</t>
        </is>
      </c>
    </row>
    <row r="23">
      <c r="B23" s="3" t="inlineStr">
        <is>
          <t>Kontrola: 246,6 kusa, teda 247. Pri fixných nákladoch 900 € vyjde 369,9, teda 370.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FFA6A6A6"/>
    <outlinePr summaryBelow="1" summaryRight="1"/>
    <pageSetUpPr/>
  </sheetPr>
  <dimension ref="B1:D18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44" customWidth="1" min="4" max="4"/>
    <col width="3" customWidth="1" min="5" max="5"/>
  </cols>
  <sheetData>
    <row r="1">
      <c r="B1" s="2" t="inlineStr">
        <is>
          <t>Navyše — Vstup schovaný hlboko v modeli</t>
        </is>
      </c>
    </row>
    <row r="2">
      <c r="B2" s="1" t="inlineStr">
        <is>
          <t>Nie je na teste.</t>
        </is>
      </c>
    </row>
    <row r="3">
      <c r="B3" s="4" t="inlineStr">
        <is>
          <t>Akú predajnú cenu treba nastaviť, aby marža bola presne 35 %?</t>
        </is>
      </c>
    </row>
    <row r="6">
      <c r="B6" s="4" t="inlineStr">
        <is>
          <t>Nákupná cena</t>
        </is>
      </c>
      <c r="C6" s="9" t="n">
        <v>6.2</v>
      </c>
    </row>
    <row r="7">
      <c r="B7" s="4" t="inlineStr">
        <is>
          <t>Predajná cena</t>
        </is>
      </c>
      <c r="C7" s="9" t="n">
        <v>8.9</v>
      </c>
    </row>
    <row r="9">
      <c r="B9" s="4" t="inlineStr">
        <is>
          <t>Marža v €</t>
        </is>
      </c>
      <c r="C9" s="11">
        <f>C7-C6</f>
        <v>2.7</v>
      </c>
      <c r="D9" s="12" t="str">
        <f>_xlfn.FORMULATEXT(C9)</f>
        <v>=C7-C6</v>
      </c>
    </row>
    <row r="10">
      <c r="B10" s="4" t="inlineStr">
        <is>
          <t>Marža v %</t>
        </is>
      </c>
      <c r="C10" s="13">
        <f>C9/C7</f>
        <v>0.303370786516854</v>
      </c>
      <c r="D10" s="12" t="str">
        <f>_xlfn.FORMULATEXT(C10)</f>
        <v>=C9/C7</v>
      </c>
    </row>
    <row r="12">
      <c r="B12" s="3" t="inlineStr">
        <is>
          <t>Postup:</t>
        </is>
      </c>
    </row>
    <row r="13">
      <c r="B13" s="12" t="inlineStr">
        <is>
          <t>1) Nastaviť bunku: C10. Na hodnotu: 0,35. Zmenou bunky: C7.</t>
        </is>
      </c>
    </row>
    <row r="14">
      <c r="B14" s="12" t="inlineStr">
        <is>
          <t>2) Menená bunka C7 vstupuje do výsledku dvakrát — raz cez maržu v eurách a raz ako menovateľ. Ručne by to bola rovnica,</t>
        </is>
      </c>
    </row>
    <row r="15">
      <c r="B15" s="12" t="inlineStr">
        <is>
          <t xml:space="preserve">    nástroju je to jedno.</t>
        </is>
      </c>
    </row>
    <row r="16">
      <c r="B16" s="12" t="inlineStr">
        <is>
          <t>3) Pozor na formát: C10 je naformátovaná ako percento, ale do políčka Na hodnotu sa píše 0,35 — nie 35.</t>
        </is>
      </c>
    </row>
    <row r="18">
      <c r="B18" s="3" t="inlineStr">
        <is>
          <t>Kontrola: 9,54 € (presne 9,5385 €).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FFA6A6A6"/>
    <outlinePr summaryBelow="1" summaryRight="1"/>
    <pageSetUpPr/>
  </sheetPr>
  <dimension ref="B1:D31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44" customWidth="1" min="4" max="4"/>
    <col width="3" customWidth="1" min="5" max="5"/>
  </cols>
  <sheetData>
    <row r="1">
      <c r="B1" s="2" t="inlineStr">
        <is>
          <t>Navyše — Čo Hľadanie riešenia odmietne</t>
        </is>
      </c>
    </row>
    <row r="2">
      <c r="B2" s="1" t="inlineStr">
        <is>
          <t>Nie je na teste.</t>
        </is>
      </c>
    </row>
    <row r="3">
      <c r="B3" s="4" t="inlineStr">
        <is>
          <t>Tri pripravené modely, každý je zle inak. Spustite Hľadanie riešenia na každom a pozrite sa, čo sa stane.</t>
        </is>
      </c>
    </row>
    <row r="6">
      <c r="B6" s="3" t="inlineStr">
        <is>
          <t>A) V cieľovej bunke nie je vzorec</t>
        </is>
      </c>
    </row>
    <row r="7">
      <c r="B7" s="4" t="inlineStr">
        <is>
          <t>Cena</t>
        </is>
      </c>
      <c r="C7" s="9" t="n">
        <v>8.9</v>
      </c>
    </row>
    <row r="8">
      <c r="B8" s="4" t="inlineStr">
        <is>
          <t>Kusy</t>
        </is>
      </c>
      <c r="C8" s="10" t="n">
        <v>300</v>
      </c>
    </row>
    <row r="9">
      <c r="B9" s="4" t="inlineStr">
        <is>
          <t>Tržby (napísané ručne)</t>
        </is>
      </c>
      <c r="C9" s="14" t="n">
        <v>2670</v>
      </c>
      <c r="D9" s="12" t="inlineStr">
        <is>
          <t>← číslo, nie vzorec</t>
        </is>
      </c>
    </row>
    <row r="10">
      <c r="B10" s="12" t="inlineStr">
        <is>
          <t>Skúste: Nastaviť bunku C9, Na hodnotu 5000, Zmenou bunky C8. Excel to odmietne — cieľová bunka musí obsahovať vzorec.</t>
        </is>
      </c>
    </row>
    <row r="12">
      <c r="B12" s="3" t="inlineStr">
        <is>
          <t>B) Menená bunka obsahuje vzorec</t>
        </is>
      </c>
    </row>
    <row r="13">
      <c r="B13" s="4" t="inlineStr">
        <is>
          <t>Cena</t>
        </is>
      </c>
      <c r="C13" s="9" t="n">
        <v>8.9</v>
      </c>
    </row>
    <row r="14">
      <c r="B14" s="4" t="inlineStr">
        <is>
          <t>Počet balení</t>
        </is>
      </c>
      <c r="C14" s="10" t="n">
        <v>6</v>
      </c>
    </row>
    <row r="15">
      <c r="B15" s="4" t="inlineStr">
        <is>
          <t>Kusy (dopočítané)</t>
        </is>
      </c>
      <c r="C15" s="15">
        <f>C14*50</f>
        <v>300</v>
      </c>
      <c r="D15" s="12" t="str">
        <f>_xlfn.FORMULATEXT(C15)</f>
        <v>=C14*50</v>
      </c>
    </row>
    <row r="16">
      <c r="B16" s="4" t="inlineStr">
        <is>
          <t>Tržby</t>
        </is>
      </c>
      <c r="C16" s="11">
        <f>C13*C15</f>
        <v>2670</v>
      </c>
      <c r="D16" s="12" t="str">
        <f>_xlfn.FORMULATEXT(C16)</f>
        <v>=C13*C15</v>
      </c>
    </row>
    <row r="17">
      <c r="B17" s="12" t="inlineStr">
        <is>
          <t>Skúste meniť C15. Excel to odmietne — menená bunka musí obsahovať konštantu. Meniť sa dá C14, nie to, čo sa z nej počíta.</t>
        </is>
      </c>
    </row>
    <row r="19">
      <c r="B19" s="3" t="inlineStr">
        <is>
          <t>C) Cieľ od menenej bunky vôbec nezávisí</t>
        </is>
      </c>
    </row>
    <row r="20">
      <c r="B20" s="4" t="inlineStr">
        <is>
          <t>Cena</t>
        </is>
      </c>
      <c r="C20" s="9" t="n">
        <v>8.9</v>
      </c>
    </row>
    <row r="21">
      <c r="B21" s="4" t="inlineStr">
        <is>
          <t>Kusy</t>
        </is>
      </c>
      <c r="C21" s="10" t="n">
        <v>300</v>
      </c>
    </row>
    <row r="22">
      <c r="B22" s="4" t="inlineStr">
        <is>
          <t>Fixné náklady</t>
        </is>
      </c>
      <c r="C22" s="9" t="n">
        <v>600</v>
      </c>
    </row>
    <row r="23">
      <c r="B23" s="4" t="inlineStr">
        <is>
          <t>Tržby</t>
        </is>
      </c>
      <c r="C23" s="11">
        <f>C20*C21</f>
        <v>2670</v>
      </c>
      <c r="D23" s="12" t="str">
        <f>_xlfn.FORMULATEXT(C23)</f>
        <v>=C20*C21</v>
      </c>
    </row>
    <row r="24">
      <c r="B24" s="12" t="inlineStr">
        <is>
          <t>Skúste: Nastaviť bunku C23, Na hodnotu 5000, Zmenou bunky C22. Dialóg chvíľu počíta a oznámi, že riešenie nenašiel —</t>
        </is>
      </c>
    </row>
    <row r="25">
      <c r="B25" s="12" t="inlineStr">
        <is>
          <t>tržby o fixných nákladoch nevedia.</t>
        </is>
      </c>
    </row>
    <row r="27">
      <c r="B27" s="3" t="inlineStr">
        <is>
          <t>Postup:</t>
        </is>
      </c>
    </row>
    <row r="28">
      <c r="B28" s="12" t="inlineStr">
        <is>
          <t>1) Prvé dve chyby Excel zastaví hneď. Tretia sa tvári ako neúspešný výpočet — a chybu potom hľadáte v dialógu, hoci je v modeli.</t>
        </is>
      </c>
    </row>
    <row r="29">
      <c r="B29" s="12" t="inlineStr">
        <is>
          <t>2) Preto krok, ktorý sa oplatí vždy: najprv ručne zmeňte vstup a pozrite sa, či sa výsledok pohne.</t>
        </is>
      </c>
    </row>
    <row r="31">
      <c r="B31" s="3" t="inlineStr">
        <is>
          <t>Kontrola: A a B Excel odmietne hneď, C skončí bez riešenia.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1:D19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44" customWidth="1" min="4" max="4"/>
    <col width="3" customWidth="1" min="5" max="5"/>
  </cols>
  <sheetData>
    <row r="1">
      <c r="B1" s="2" t="inlineStr">
        <is>
          <t>Príklad H.3 — Výsledok nie je presný</t>
        </is>
      </c>
    </row>
    <row r="3">
      <c r="B3" s="4" t="inlineStr">
        <is>
          <t>Zopakujte príklad H.1 a pozrite sa na výsledok na viac desatinných miest.</t>
        </is>
      </c>
    </row>
    <row r="6">
      <c r="B6" s="4" t="inlineStr">
        <is>
          <t>Predajná cena</t>
        </is>
      </c>
      <c r="C6" s="9" t="n">
        <v>8.9</v>
      </c>
    </row>
    <row r="7">
      <c r="B7" s="4" t="inlineStr">
        <is>
          <t>Kusy</t>
        </is>
      </c>
      <c r="C7" s="10" t="n">
        <v>300</v>
      </c>
    </row>
    <row r="8">
      <c r="B8" s="4" t="inlineStr">
        <is>
          <t>Tržby</t>
        </is>
      </c>
      <c r="C8" s="11">
        <f>C6*C7</f>
        <v>2670</v>
      </c>
      <c r="D8" s="12" t="str">
        <f>_xlfn.FORMULATEXT(C8)</f>
        <v>=C6*C7</v>
      </c>
    </row>
    <row r="9">
      <c r="B9" s="4" t="inlineStr">
        <is>
          <t>Odchýlka od 5 000</t>
        </is>
      </c>
      <c r="C9" s="16">
        <f>C8-5000</f>
        <v>-2330</v>
      </c>
      <c r="D9" s="12" t="str">
        <f>_xlfn.FORMULATEXT(C9)</f>
        <v>=C8-5000</v>
      </c>
    </row>
    <row r="11">
      <c r="B11" s="3" t="inlineStr">
        <is>
          <t>Postup:</t>
        </is>
      </c>
    </row>
    <row r="12">
      <c r="B12" s="12" t="inlineStr">
        <is>
          <t>1) Hľadanie riešenia: C8 na 5000 zmenou C7.</t>
        </is>
      </c>
    </row>
    <row r="13">
      <c r="B13" s="12" t="inlineStr">
        <is>
          <t>2) Pozrite sa na C9 — nula to nebude, skôr niečo ako 0,000001.</t>
        </is>
      </c>
    </row>
    <row r="14">
      <c r="B14" s="12" t="inlineStr">
        <is>
          <t>3) Presnosť sa nastavuje v Súbor → Možnosti → Vzorce: Maximálny počet iterácií a Maximálna zmena.</t>
        </is>
      </c>
    </row>
    <row r="15">
      <c r="B15" s="12" t="inlineStr">
        <is>
          <t>4) Maximálnu zmenu zmeňte na 0,0000001 a spustite to znova. Odchýlka sa zmenší.</t>
        </is>
      </c>
    </row>
    <row r="16">
      <c r="B16" s="12" t="inlineStr">
        <is>
          <t>5) Hľadanie riešenia nerieši rovnicu, ale skúša hodnoty, kým sa nepriblíži dosť. Keď potrebujete presné číslo a existuje naň vzorec,</t>
        </is>
      </c>
    </row>
    <row r="17">
      <c r="B17" s="12" t="inlineStr">
        <is>
          <t xml:space="preserve">    použite vzorec — o tom je hárok Navyše – Radšej funkcia.</t>
        </is>
      </c>
    </row>
    <row r="19">
      <c r="B19" s="3" t="inlineStr">
        <is>
          <t>Kontrola: 561,7977… kusa. Odchýlka pri štandardnom nastavení býva rádovo tisícina až milióntina eura.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FFA6A6A6"/>
    <outlinePr summaryBelow="1" summaryRight="1"/>
    <pageSetUpPr/>
  </sheetPr>
  <dimension ref="B1:D21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44" customWidth="1" min="4" max="4"/>
    <col width="3" customWidth="1" min="5" max="5"/>
  </cols>
  <sheetData>
    <row r="1">
      <c r="B1" s="2" t="inlineStr">
        <is>
          <t>Navyše — Keď existuje funkcia, použite funkciu</t>
        </is>
      </c>
    </row>
    <row r="2">
      <c r="B2" s="1" t="inlineStr">
        <is>
          <t>Nie je na teste.</t>
        </is>
      </c>
    </row>
    <row r="3">
      <c r="B3" s="4" t="inlineStr">
        <is>
          <t>Úver 5 000 € na 4 roky, mesačné splátky. Aká musí byť ročná sadzba, aby splátka bola presne 120 €?</t>
        </is>
      </c>
    </row>
    <row r="6">
      <c r="B6" s="4" t="inlineStr">
        <is>
          <t>Úver</t>
        </is>
      </c>
      <c r="C6" s="9" t="n">
        <v>5000</v>
      </c>
    </row>
    <row r="7">
      <c r="B7" s="4" t="inlineStr">
        <is>
          <t>Roky</t>
        </is>
      </c>
      <c r="C7" s="10" t="n">
        <v>4</v>
      </c>
    </row>
    <row r="8">
      <c r="B8" s="4" t="inlineStr">
        <is>
          <t>Sadzba p. a.</t>
        </is>
      </c>
      <c r="C8" s="17" t="n">
        <v>0.05</v>
      </c>
    </row>
    <row r="9">
      <c r="B9" s="4" t="inlineStr">
        <is>
          <t>Želaná splátka</t>
        </is>
      </c>
      <c r="C9" s="9" t="n">
        <v>120</v>
      </c>
    </row>
    <row r="11">
      <c r="B11" s="4" t="inlineStr">
        <is>
          <t>Mesačná splátka</t>
        </is>
      </c>
      <c r="C11" s="11">
        <f>-PMT(C8/12,C7*12,C6)</f>
        <v>115.146467853233</v>
      </c>
      <c r="D11" s="12" t="str">
        <f>_xlfn.FORMULATEXT(C11)</f>
        <v>=-PMT(C8/12;C7*12;C6)</v>
      </c>
    </row>
    <row r="13">
      <c r="B13" s="4" t="inlineStr">
        <is>
          <t>To isté funkciou Rate</t>
        </is>
      </c>
      <c r="C13" s="18">
        <f>RATE(C7*12,-C9,C6)*12</f>
        <v>0.0711578564959178</v>
      </c>
      <c r="D13" s="12" t="str">
        <f>_xlfn.FORMULATEXT(C13)</f>
        <v>=RATE(C7*12;-C9;C6)*12</v>
      </c>
    </row>
    <row r="15">
      <c r="B15" s="3" t="inlineStr">
        <is>
          <t>Postup:</t>
        </is>
      </c>
    </row>
    <row r="16">
      <c r="B16" s="12" t="inlineStr">
        <is>
          <t>1) Hľadanie riešenia: Nastaviť bunku C11, Na hodnotu 120, Zmenou bunky C8.</t>
        </is>
      </c>
    </row>
    <row r="17">
      <c r="B17" s="12" t="inlineStr">
        <is>
          <t>2) Porovnajte výsledok v C8 s číslom v C13 — tam je tá istá odpoveď vypočítaná priamo funkciou Rate (Finančné funkcie 1, príklad Fin1.3).</t>
        </is>
      </c>
    </row>
    <row r="18">
      <c r="B18" s="12" t="inlineStr">
        <is>
          <t>3) Rovnaké číslo, dve cesty. Funkcia ho dá presne a hneď, Hľadanie riešenia približne a po iteráciách. Preto: keď na úlohu existuje</t>
        </is>
      </c>
    </row>
    <row r="19">
      <c r="B19" s="12" t="inlineStr">
        <is>
          <t xml:space="preserve">    funkcia, použite funkciu. Hľadanie riešenia je na modely, pre ktoré funkcia nie je — napríklad príklad H.2 s províziou.</t>
        </is>
      </c>
    </row>
    <row r="21">
      <c r="B21" s="3" t="inlineStr">
        <is>
          <t>Kontrola: 7,12 % p. a. (presne 7,1158 %). Pri pôvodných 5 % vychádzala splátka 115,15 €.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1:D39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44" customWidth="1" min="4" max="4"/>
    <col width="3" customWidth="1" min="5" max="5"/>
  </cols>
  <sheetData>
    <row r="1">
      <c r="B1" s="2" t="inlineStr">
        <is>
          <t>Príklad H.4 — Keď riešení je viac</t>
        </is>
      </c>
    </row>
    <row r="3">
      <c r="B3" s="4" t="inlineStr">
        <is>
          <t>Čím drahšie predávame, tým menej predáme. Pri akej cene bude zisk presne 1 000 €?</t>
        </is>
      </c>
    </row>
    <row r="6">
      <c r="B6" s="4" t="inlineStr">
        <is>
          <t>Nákupná cena</t>
        </is>
      </c>
      <c r="C6" s="9" t="n">
        <v>6.2</v>
      </c>
    </row>
    <row r="7">
      <c r="B7" s="4" t="inlineStr">
        <is>
          <t>Predajná cena</t>
        </is>
      </c>
      <c r="C7" s="9" t="n">
        <v>8</v>
      </c>
    </row>
    <row r="8">
      <c r="B8" s="4" t="inlineStr">
        <is>
          <t>Fixné náklady</t>
        </is>
      </c>
      <c r="C8" s="9" t="n">
        <v>600</v>
      </c>
    </row>
    <row r="10">
      <c r="B10" s="4" t="inlineStr">
        <is>
          <t>Predané kusy</t>
        </is>
      </c>
      <c r="C10" s="15">
        <f>1000-60*C7</f>
        <v>520</v>
      </c>
      <c r="D10" s="12" t="str">
        <f>_xlfn.FORMULATEXT(C10)</f>
        <v>=1000-60*C7</v>
      </c>
    </row>
    <row r="11">
      <c r="B11" s="4" t="inlineStr">
        <is>
          <t>Tržby</t>
        </is>
      </c>
      <c r="C11" s="11">
        <f>C7*C10</f>
        <v>4160</v>
      </c>
      <c r="D11" s="12" t="str">
        <f>_xlfn.FORMULATEXT(C11)</f>
        <v>=C7*C10</v>
      </c>
    </row>
    <row r="12">
      <c r="B12" s="4" t="inlineStr">
        <is>
          <t>Zisk</t>
        </is>
      </c>
      <c r="C12" s="11">
        <f>(C7-C6)*C10-C8</f>
        <v>336</v>
      </c>
      <c r="D12" s="12" t="str">
        <f>_xlfn.FORMULATEXT(C12)</f>
        <v>=(C7-C6)*C10-C8</v>
      </c>
    </row>
    <row r="14">
      <c r="B14" s="3" t="inlineStr">
        <is>
          <t>Postup:</t>
        </is>
      </c>
    </row>
    <row r="15">
      <c r="B15" s="12" t="inlineStr">
        <is>
          <t>1) Nastaviť bunku C12, Na hodnotu 1000, Zmenou bunky C7. Poznačte si výsledok.</t>
        </is>
      </c>
    </row>
    <row r="16">
      <c r="B16" s="12" t="inlineStr">
        <is>
          <t>2) Do C7 napíšte 15 a spustite to isté hľadanie znova. Vyjde iná cena — a tiež správna.</t>
        </is>
      </c>
    </row>
    <row r="17">
      <c r="B17" s="12" t="inlineStr">
        <is>
          <t>3) Nástroj nehľadá všetky riešenia. Nájde to, ku ktorému sa dopracuje od štartovej hodnoty v bunke. Ktoré je to vaše, rozhodnete vy.</t>
        </is>
      </c>
    </row>
    <row r="18">
      <c r="B18" s="12" t="inlineStr">
        <is>
          <t>4) Tabuľka dole ukazuje prečo: zisk najprv rastie a potom klesá, a tak 1 000 € prejde dvakrát. Všetky riešenia naraz sa hľadajú</t>
        </is>
      </c>
    </row>
    <row r="19">
      <c r="B19" s="12" t="inlineStr">
        <is>
          <t xml:space="preserve">    tabelovaním — v súbore Hľadanie riešenia – rovnice.</t>
        </is>
      </c>
    </row>
    <row r="21">
      <c r="B21" s="3" t="inlineStr">
        <is>
          <t>Kontrola: 10,58 € (365 kusov) a 12,28 € (263 kusov). Obe dajú zisk 1 000 €.</t>
        </is>
      </c>
    </row>
    <row r="23">
      <c r="B23" s="3" t="inlineStr">
        <is>
          <t>Zisk pri rôznych cenách</t>
        </is>
      </c>
    </row>
    <row r="24">
      <c r="B24" s="5" t="inlineStr">
        <is>
          <t>Cena</t>
        </is>
      </c>
      <c r="C24" s="5" t="inlineStr">
        <is>
          <t>Kusy</t>
        </is>
      </c>
      <c r="D24" s="5" t="inlineStr">
        <is>
          <t>Zisk</t>
        </is>
      </c>
    </row>
    <row r="25">
      <c r="B25" s="19" t="n">
        <v>7</v>
      </c>
      <c r="C25" s="15">
        <f>1000-60*B25</f>
        <v>580</v>
      </c>
      <c r="D25" s="20">
        <f>(B25-$C$6)*C25-$C$8</f>
        <v>-136</v>
      </c>
    </row>
    <row r="26">
      <c r="B26" s="19" t="n">
        <v>7.5</v>
      </c>
      <c r="C26" s="15">
        <f>1000-60*B26</f>
        <v>550</v>
      </c>
      <c r="D26" s="20">
        <f>(B26-$C$6)*C26-$C$8</f>
        <v>115</v>
      </c>
    </row>
    <row r="27">
      <c r="B27" s="19" t="n">
        <v>8</v>
      </c>
      <c r="C27" s="15">
        <f>1000-60*B27</f>
        <v>520</v>
      </c>
      <c r="D27" s="20">
        <f>(B27-$C$6)*C27-$C$8</f>
        <v>336</v>
      </c>
    </row>
    <row r="28">
      <c r="B28" s="19" t="n">
        <v>8.5</v>
      </c>
      <c r="C28" s="15">
        <f>1000-60*B28</f>
        <v>490</v>
      </c>
      <c r="D28" s="20">
        <f>(B28-$C$6)*C28-$C$8</f>
        <v>527</v>
      </c>
    </row>
    <row r="29">
      <c r="B29" s="19" t="n">
        <v>9</v>
      </c>
      <c r="C29" s="15">
        <f>1000-60*B29</f>
        <v>460</v>
      </c>
      <c r="D29" s="20">
        <f>(B29-$C$6)*C29-$C$8</f>
        <v>688</v>
      </c>
    </row>
    <row r="30">
      <c r="B30" s="19" t="n">
        <v>9.5</v>
      </c>
      <c r="C30" s="15">
        <f>1000-60*B30</f>
        <v>430</v>
      </c>
      <c r="D30" s="20">
        <f>(B30-$C$6)*C30-$C$8</f>
        <v>819</v>
      </c>
    </row>
    <row r="31">
      <c r="B31" s="19" t="n">
        <v>10</v>
      </c>
      <c r="C31" s="15">
        <f>1000-60*B31</f>
        <v>400</v>
      </c>
      <c r="D31" s="20">
        <f>(B31-$C$6)*C31-$C$8</f>
        <v>920</v>
      </c>
    </row>
    <row r="32">
      <c r="B32" s="19" t="n">
        <v>10.5</v>
      </c>
      <c r="C32" s="15">
        <f>1000-60*B32</f>
        <v>370</v>
      </c>
      <c r="D32" s="20">
        <f>(B32-$C$6)*C32-$C$8</f>
        <v>991</v>
      </c>
    </row>
    <row r="33">
      <c r="B33" s="19" t="n">
        <v>11</v>
      </c>
      <c r="C33" s="15">
        <f>1000-60*B33</f>
        <v>340</v>
      </c>
      <c r="D33" s="20">
        <f>(B33-$C$6)*C33-$C$8</f>
        <v>1032</v>
      </c>
    </row>
    <row r="34">
      <c r="B34" s="19" t="n">
        <v>11.5</v>
      </c>
      <c r="C34" s="15">
        <f>1000-60*B34</f>
        <v>310</v>
      </c>
      <c r="D34" s="20">
        <f>(B34-$C$6)*C34-$C$8</f>
        <v>1043</v>
      </c>
    </row>
    <row r="35">
      <c r="B35" s="19" t="n">
        <v>12</v>
      </c>
      <c r="C35" s="15">
        <f>1000-60*B35</f>
        <v>280</v>
      </c>
      <c r="D35" s="20">
        <f>(B35-$C$6)*C35-$C$8</f>
        <v>1024</v>
      </c>
    </row>
    <row r="36">
      <c r="B36" s="19" t="n">
        <v>12.5</v>
      </c>
      <c r="C36" s="15">
        <f>1000-60*B36</f>
        <v>250</v>
      </c>
      <c r="D36" s="20">
        <f>(B36-$C$6)*C36-$C$8</f>
        <v>975</v>
      </c>
    </row>
    <row r="37">
      <c r="B37" s="19" t="n">
        <v>13</v>
      </c>
      <c r="C37" s="15">
        <f>1000-60*B37</f>
        <v>220</v>
      </c>
      <c r="D37" s="20">
        <f>(B37-$C$6)*C37-$C$8</f>
        <v>896</v>
      </c>
    </row>
    <row r="38">
      <c r="B38" s="19" t="n">
        <v>13.5</v>
      </c>
      <c r="C38" s="15">
        <f>1000-60*B38</f>
        <v>190</v>
      </c>
      <c r="D38" s="20">
        <f>(B38-$C$6)*C38-$C$8</f>
        <v>787</v>
      </c>
    </row>
    <row r="39">
      <c r="B39" s="19" t="n">
        <v>14</v>
      </c>
      <c r="C39" s="15">
        <f>1000-60*B39</f>
        <v>160</v>
      </c>
      <c r="D39" s="20">
        <f>(B39-$C$6)*C39-$C$8</f>
        <v>648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FFA6A6A6"/>
    <outlinePr summaryBelow="1" summaryRight="1"/>
    <pageSetUpPr/>
  </sheetPr>
  <dimension ref="B1:F28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4" customWidth="1" min="3" max="3"/>
    <col width="14" customWidth="1" min="4" max="4"/>
    <col width="14" customWidth="1" min="5" max="5"/>
    <col width="14" customWidth="1" min="6" max="6"/>
    <col width="3" customWidth="1" min="7" max="7"/>
  </cols>
  <sheetData>
    <row r="1">
      <c r="B1" s="2" t="inlineStr">
        <is>
          <t>Navyše — Tabuľka citlivosti</t>
        </is>
      </c>
    </row>
    <row r="2">
      <c r="B2" s="1" t="inlineStr">
        <is>
          <t>Nie je na teste.</t>
        </is>
      </c>
    </row>
    <row r="3">
      <c r="B3" s="4" t="inlineStr">
        <is>
          <t>Hľadanie riešenia odpovie na jednu otázku. Keď chcete vidieť naraz, ako výsledok závisí od dvoch vstupov, je na to tabuľka údajov.</t>
        </is>
      </c>
    </row>
    <row r="4">
      <c r="B4" s="4" t="inlineStr">
        <is>
          <t>Doplňte tabuľku nižšie: ako sa mení mesačná splátka, keď sa naraz mení sadzba aj počet rokov.</t>
        </is>
      </c>
    </row>
    <row r="7">
      <c r="B7" s="4" t="inlineStr">
        <is>
          <t>Úver</t>
        </is>
      </c>
      <c r="C7" s="9" t="n">
        <v>5000</v>
      </c>
    </row>
    <row r="8">
      <c r="B8" s="4" t="inlineStr">
        <is>
          <t>Roky</t>
        </is>
      </c>
      <c r="C8" s="10" t="n">
        <v>4</v>
      </c>
    </row>
    <row r="9">
      <c r="B9" s="4" t="inlineStr">
        <is>
          <t>Sadzba p. a.</t>
        </is>
      </c>
      <c r="C9" s="21" t="n">
        <v>0.05</v>
      </c>
    </row>
    <row r="10">
      <c r="B10" s="4" t="inlineStr">
        <is>
          <t>Mesačná splátka</t>
        </is>
      </c>
      <c r="C10" s="11">
        <f>-PMT(C9/12,C8*12,C7)</f>
        <v>115.146467853233</v>
      </c>
      <c r="D10" s="12" t="str">
        <f>_xlfn.FORMULATEXT(C10)</f>
        <v>=-PMT(C9/12;C8*12;C7)</v>
      </c>
    </row>
    <row r="13">
      <c r="B13" s="3" t="inlineStr">
        <is>
          <t>Tabuľka citlivosti — sem príde tabuľka údajov</t>
        </is>
      </c>
    </row>
    <row r="14">
      <c r="B14" s="12" t="inlineStr">
        <is>
          <t>sadzba ↓   roky →</t>
        </is>
      </c>
      <c r="C14" s="20">
        <f>C10</f>
        <v>115.146467853233</v>
      </c>
      <c r="D14" s="5" t="n">
        <v>3</v>
      </c>
      <c r="E14" s="5" t="n">
        <v>4</v>
      </c>
      <c r="F14" s="5" t="n">
        <v>5</v>
      </c>
    </row>
    <row r="15">
      <c r="C15" s="22" t="n">
        <v>0.03</v>
      </c>
      <c r="D15" s="23" t="n"/>
      <c r="E15" s="23" t="n"/>
      <c r="F15" s="23" t="n"/>
    </row>
    <row r="16">
      <c r="C16" s="22" t="n">
        <v>0.04</v>
      </c>
      <c r="D16" s="23" t="n"/>
      <c r="E16" s="23" t="n"/>
      <c r="F16" s="23" t="n"/>
    </row>
    <row r="17">
      <c r="C17" s="22" t="n">
        <v>0.05</v>
      </c>
      <c r="D17" s="23" t="n"/>
      <c r="E17" s="23" t="n"/>
      <c r="F17" s="23" t="n"/>
    </row>
    <row r="18">
      <c r="C18" s="22" t="n">
        <v>0.06</v>
      </c>
      <c r="D18" s="23" t="n"/>
      <c r="E18" s="23" t="n"/>
      <c r="F18" s="23" t="n"/>
    </row>
    <row r="19">
      <c r="C19" s="22" t="n">
        <v>0.07000000000000001</v>
      </c>
      <c r="D19" s="23" t="n"/>
      <c r="E19" s="23" t="n"/>
      <c r="F19" s="23" t="n"/>
    </row>
    <row r="21">
      <c r="B21" s="3" t="inlineStr">
        <is>
          <t>Postup:</t>
        </is>
      </c>
    </row>
    <row r="22">
      <c r="B22" s="12" t="inlineStr">
        <is>
          <t>1) V ľavom hornom rohu tabuľky (C14) je odkaz na bunku s výsledkom. Nad stĺpcami sú roky, vľavo v riadkoch sadzby.</t>
        </is>
      </c>
    </row>
    <row r="23">
      <c r="B23" s="12" t="inlineStr">
        <is>
          <t>2) Označte celú oblasť C14:F19 — aj roh, aj hlavičky.</t>
        </is>
      </c>
    </row>
    <row r="24">
      <c r="B24" s="12" t="inlineStr">
        <is>
          <t>3) Údaje → Analýza hypotéz → Tabuľka údajov. Vstupná bunka riadka: C8 (roky). Vstupná bunka stĺpca: C9 (sadzba). OK.</t>
        </is>
      </c>
    </row>
    <row r="25">
      <c r="B25" s="12" t="inlineStr">
        <is>
          <t>4) Je to presný opak Hľadania riešenia: tam poznáte výsledok a hľadáte vstup, tu meníte vstupy a pozeráte sa na celú mriežku výsledkov.</t>
        </is>
      </c>
    </row>
    <row r="26">
      <c r="B26" s="12" t="inlineStr">
        <is>
          <t>5) Tabuľka sa prepočíta sama, keď zmeníte úver v C7. Jednu jej bunku zmeniť nemožno — zmazať ju môžete len celú.</t>
        </is>
      </c>
    </row>
    <row r="28">
      <c r="B28" s="3" t="inlineStr">
        <is>
          <t>Kontrola: pri 5 % vyjde 149,85 € na 3 roky, 115,15 € na 4 roky a 94,36 € na 5 rokov. Pri 3 % na 4 roky 110,67 €, pri 7 % na 5 rokov 99,01 €.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1:C16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Cvičenie H.1</t>
        </is>
      </c>
    </row>
    <row r="3">
      <c r="B3" s="3" t="inlineStr">
        <is>
          <t>Čaj sa predáva po 3,40 €. Koľko kusov treba predať, aby tržby boli 2 000 €?</t>
        </is>
      </c>
    </row>
    <row r="4">
      <c r="B4" s="4" t="inlineStr">
        <is>
          <t>Postavte si model sami (od B12), nekopírujte hárok z príkladu H.1. Odpoveď zaokrúhlite a napíšte, ktorým smerom a prečo.</t>
        </is>
      </c>
    </row>
    <row r="5">
      <c r="B5" s="4" t="inlineStr">
        <is>
          <t>Kontrola: 588,2 kusa → 589 (nahor: pri 588 kusoch by tržby boli 1 999,20 €, teda menej ako 2 000 €).</t>
        </is>
      </c>
    </row>
    <row r="9">
      <c r="B9" s="4" t="inlineStr">
        <is>
          <t>Počet kusov (Hľadanie riešenia)</t>
        </is>
      </c>
      <c r="C9" s="24" t="n"/>
    </row>
    <row r="10">
      <c r="B10" s="4" t="inlineStr">
        <is>
          <t>Zaokrúhlená odpoveď</t>
        </is>
      </c>
      <c r="C10" s="25" t="n"/>
    </row>
    <row r="13">
      <c r="B13" s="3" t="inlineStr">
        <is>
          <t>Legenda</t>
        </is>
      </c>
    </row>
    <row r="14">
      <c r="B14" s="1" t="inlineStr">
        <is>
          <t>zadané údaje meňte, len keď o to úloha výslovne požiada</t>
        </is>
      </c>
    </row>
    <row r="15">
      <c r="B15" s="1" t="inlineStr">
        <is>
          <t>svoje výpočty píšte do svetložltých buniek alebo do voľných stĺpcov vpravo od tabuľky</t>
        </is>
      </c>
    </row>
    <row r="16">
      <c r="B16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1:C16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Cvičenie H.2</t>
        </is>
      </c>
    </row>
    <row r="3">
      <c r="B3" s="3" t="inlineStr">
        <is>
          <t>Med: nákup 5,40 €, predaj 7,20 €, fixné náklady 900 €, provízia 5 % z tržieb. Koľko kusov treba predať, aby bol zisk nula?</t>
        </is>
      </c>
    </row>
    <row r="4">
      <c r="B4" s="4" t="inlineStr">
        <is>
          <t>Potom zistite, koľko kusov treba na zisk 500 €. Model sa nemení, mení sa jediné číslo v dialógu.</t>
        </is>
      </c>
    </row>
    <row r="5">
      <c r="B5" s="4" t="inlineStr">
        <is>
          <t>Kontrola: bod zvratu presne 625 kusov. Na zisk 500 € treba 972,2 kusa, teda 973.</t>
        </is>
      </c>
    </row>
    <row r="9">
      <c r="B9" s="4" t="inlineStr">
        <is>
          <t>Bod zvratu (kusy)</t>
        </is>
      </c>
      <c r="C9" s="26" t="n"/>
    </row>
    <row r="10">
      <c r="B10" s="4" t="inlineStr">
        <is>
          <t>Kusy na zisk 500 €</t>
        </is>
      </c>
      <c r="C10" s="26" t="n"/>
    </row>
    <row r="13">
      <c r="B13" s="3" t="inlineStr">
        <is>
          <t>Legenda</t>
        </is>
      </c>
    </row>
    <row r="14">
      <c r="B14" s="1" t="inlineStr">
        <is>
          <t>zadané údaje meňte, len keď o to úloha výslovne požiada</t>
        </is>
      </c>
    </row>
    <row r="15">
      <c r="B15" s="1" t="inlineStr">
        <is>
          <t>svoje výpočty píšte do svetložltých buniek alebo do voľných stĺpcov vpravo od tabuľky</t>
        </is>
      </c>
    </row>
    <row r="16">
      <c r="B16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FFA6A6A6"/>
    <outlinePr summaryBelow="1" summaryRight="1"/>
    <pageSetUpPr/>
  </sheetPr>
  <dimension ref="B1:C15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Navyše — cvičenie: Vstup schovaný hlboko v modeli</t>
        </is>
      </c>
    </row>
    <row r="2">
      <c r="B2" s="1" t="inlineStr">
        <is>
          <t>Nie je na teste.</t>
        </is>
      </c>
    </row>
    <row r="3">
      <c r="B3" s="3" t="inlineStr">
        <is>
          <t>Sirup sa predáva po 4,10 €. Akú nákupnú cenu by sme museli dohodnúť, aby marža bola 40 %?</t>
        </is>
      </c>
    </row>
    <row r="4">
      <c r="B4" s="4" t="inlineStr">
        <is>
          <t>Napíšte aj, či sa taká cena dá dohodnúť — a čo by sa dalo urobiť namiesto toho.</t>
        </is>
      </c>
    </row>
    <row r="5">
      <c r="B5" s="4" t="inlineStr">
        <is>
          <t>Kontrola: 2,46 € (4,10 × 0,6). Namiesto lacnejšieho nákupu sa dá zvýšiť predajná cena — to je iný menený vstup v tom istom modeli.</t>
        </is>
      </c>
    </row>
    <row r="9">
      <c r="B9" s="4" t="inlineStr">
        <is>
          <t>Nákupná cena</t>
        </is>
      </c>
      <c r="C9" s="27" t="n"/>
    </row>
    <row r="12">
      <c r="B12" s="3" t="inlineStr">
        <is>
          <t>Legenda</t>
        </is>
      </c>
    </row>
    <row r="13">
      <c r="B13" s="1" t="inlineStr">
        <is>
          <t>zadané údaje meňte, len keď o to úloha výslovne požiada</t>
        </is>
      </c>
    </row>
    <row r="14">
      <c r="B14" s="1" t="inlineStr">
        <is>
          <t>svoje výpočty píšte do svetložltých buniek alebo do voľných stĺpcov vpravo od tabuľky</t>
        </is>
      </c>
    </row>
    <row r="15">
      <c r="B15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FFA6A6A6"/>
    <outlinePr summaryBelow="1" summaryRight="1"/>
    <pageSetUpPr/>
  </sheetPr>
  <dimension ref="B1:B14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Navyše — cvičenie: Čo Hľadanie riešenia odmietne</t>
        </is>
      </c>
    </row>
    <row r="2">
      <c r="B2" s="1" t="inlineStr">
        <is>
          <t>Nie je na teste.</t>
        </is>
      </c>
    </row>
    <row r="3">
      <c r="B3" s="3" t="inlineStr">
        <is>
          <t>Vyrobte si zámerne model, v ktorom Hľadanie riešenia skončí bez výsledku, hoci v dialógu je všetko vyplnené správne.</t>
        </is>
      </c>
    </row>
    <row r="4">
      <c r="B4" s="4" t="inlineStr">
        <is>
          <t>Napíšte, ako sa taká chyba odhalí skôr, než sa spustí dialóg.</t>
        </is>
      </c>
    </row>
    <row r="5">
      <c r="B5" s="4" t="inlineStr">
        <is>
          <t>Kontrola: stačí, aby cieľ od menenej bunky nezávisel (ako model C v hárku Navyše – Zlé modely). Odhalí to ručná zmena vstupu — výsledok sa nepohne.</t>
        </is>
      </c>
    </row>
    <row r="11">
      <c r="B11" s="3" t="inlineStr">
        <is>
          <t>Legenda</t>
        </is>
      </c>
    </row>
    <row r="12">
      <c r="B12" s="1" t="inlineStr">
        <is>
          <t>zadané údaje meňte, len keď o to úloha výslovne požiada</t>
        </is>
      </c>
    </row>
    <row r="13">
      <c r="B13" s="1" t="inlineStr">
        <is>
          <t>svoje výpočty píšte do svetložltých buniek alebo do voľných stĺpcov vpravo od tabuľky</t>
        </is>
      </c>
    </row>
    <row r="14">
      <c r="B14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1:C17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Cvičenie H.3</t>
        </is>
      </c>
    </row>
    <row r="3">
      <c r="B3" s="3" t="inlineStr">
        <is>
          <t>V modeli z cvičenia H.1 zobrazte počet kusov na 6 desatinných miest a porovnajte ho s presným 2 000 / 3,40.</t>
        </is>
      </c>
    </row>
    <row r="4">
      <c r="B4" s="4" t="inlineStr">
        <is>
          <t>Potom zmenšite Maximálnu zmenu (Súbor → Možnosti → Vzorce) na 0,0000001 a hľadanie zopakujte. Čo sa zmenilo?</t>
        </is>
      </c>
    </row>
    <row r="5">
      <c r="B5" s="4" t="inlineStr">
        <is>
          <t>Kontrola: presne je to 588,235294… Výsledok Hľadania riešenia sa od toho líši až na niektorom z ďalších desatinných miest;</t>
        </is>
      </c>
    </row>
    <row r="6">
      <c r="B6" s="4" t="inlineStr">
        <is>
          <t xml:space="preserve">    po zmenšení Maximálnej zmeny sa k presnému číslu priblíži.</t>
        </is>
      </c>
    </row>
    <row r="10">
      <c r="B10" s="4" t="inlineStr">
        <is>
          <t>Hľadanie riešenia (6 des. miest)</t>
        </is>
      </c>
      <c r="C10" s="28" t="n"/>
    </row>
    <row r="11">
      <c r="B11" s="4" t="inlineStr">
        <is>
          <t>Presne: 2000 / 3,40</t>
        </is>
      </c>
      <c r="C11" s="28" t="n"/>
    </row>
    <row r="14">
      <c r="B14" s="3" t="inlineStr">
        <is>
          <t>Legenda</t>
        </is>
      </c>
    </row>
    <row r="15">
      <c r="B15" s="1" t="inlineStr">
        <is>
          <t>zadané údaje meňte, len keď o to úloha výslovne požiada</t>
        </is>
      </c>
    </row>
    <row r="16">
      <c r="B16" s="1" t="inlineStr">
        <is>
          <t>svoje výpočty píšte do svetložltých buniek alebo do voľných stĺpcov vpravo od tabuľky</t>
        </is>
      </c>
    </row>
    <row r="17">
      <c r="B17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FFA6A6A6"/>
    <outlinePr summaryBelow="1" summaryRight="1"/>
    <pageSetUpPr/>
  </sheetPr>
  <dimension ref="B1:C16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Navyše — cvičenie: Keď existuje funkcia</t>
        </is>
      </c>
    </row>
    <row r="2">
      <c r="B2" s="1" t="inlineStr">
        <is>
          <t>Nie je na teste.</t>
        </is>
      </c>
    </row>
    <row r="3">
      <c r="B3" s="3" t="inlineStr">
        <is>
          <t>Úver 8 000 € na 5 rokov, mesačné splátky. Aká ročná sadzba dá splátku 150 €?</t>
        </is>
      </c>
    </row>
    <row r="4">
      <c r="B4" s="4" t="inlineStr">
        <is>
          <t>Vyriešte to dvakrát: Hľadaním riešenia a funkciou Rate. Napíšte, o koľko sa tie dve čísla líšia a ktoré by ste dali do zmluvy.</t>
        </is>
      </c>
    </row>
    <row r="5">
      <c r="B5" s="4" t="inlineStr">
        <is>
          <t>Kontrola: 4,73 % p. a. (Rate: 4,7349 %). Rozdiel býva až na ďalších desatinných miestach — do zmluvy patrí presné číslo z funkcie.</t>
        </is>
      </c>
    </row>
    <row r="9">
      <c r="B9" s="4" t="inlineStr">
        <is>
          <t>Sadzba — Hľadanie riešenia</t>
        </is>
      </c>
      <c r="C9" s="29" t="n"/>
    </row>
    <row r="10">
      <c r="B10" s="4" t="inlineStr">
        <is>
          <t>Sadzba — Rate</t>
        </is>
      </c>
      <c r="C10" s="29" t="n"/>
    </row>
    <row r="13">
      <c r="B13" s="3" t="inlineStr">
        <is>
          <t>Legenda</t>
        </is>
      </c>
    </row>
    <row r="14">
      <c r="B14" s="1" t="inlineStr">
        <is>
          <t>zadané údaje meňte, len keď o to úloha výslovne požiada</t>
        </is>
      </c>
    </row>
    <row r="15">
      <c r="B15" s="1" t="inlineStr">
        <is>
          <t>svoje výpočty píšte do svetložltých buniek alebo do voľných stĺpcov vpravo od tabuľky</t>
        </is>
      </c>
    </row>
    <row r="16">
      <c r="B16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B1:C16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Cvičenie H.4</t>
        </is>
      </c>
    </row>
    <row r="3">
      <c r="B3" s="3" t="inlineStr">
        <is>
          <t>V modeli z príkladu H.4: pri akej cene bude zisk presne 800 €? Nájdite obe riešenia — raz začnite s cenou 9 €, raz s 14 €.</t>
        </is>
      </c>
    </row>
    <row r="4">
      <c r="B4" s="4" t="inlineStr">
        <is>
          <t>Ktorú z nich by ste zvolili, keby vám záležalo na tom, aby ste predali čo najviac kusov?</t>
        </is>
      </c>
    </row>
    <row r="5">
      <c r="B5" s="4" t="inlineStr">
        <is>
          <t>Kontrola: 9,42 € (435 kusov) a 13,45 € (193 kusov). Viac kusov sa predá pri nižšej cene.</t>
        </is>
      </c>
    </row>
    <row r="9">
      <c r="B9" s="4" t="inlineStr">
        <is>
          <t>Cena, keď začnem s 9 €</t>
        </is>
      </c>
      <c r="C9" s="27" t="n"/>
    </row>
    <row r="10">
      <c r="B10" s="4" t="inlineStr">
        <is>
          <t>Cena, keď začnem so 14 €</t>
        </is>
      </c>
      <c r="C10" s="27" t="n"/>
    </row>
    <row r="13">
      <c r="B13" s="3" t="inlineStr">
        <is>
          <t>Legenda</t>
        </is>
      </c>
    </row>
    <row r="14">
      <c r="B14" s="1" t="inlineStr">
        <is>
          <t>zadané údaje meňte, len keď o to úloha výslovne požiada</t>
        </is>
      </c>
    </row>
    <row r="15">
      <c r="B15" s="1" t="inlineStr">
        <is>
          <t>svoje výpočty píšte do svetložltých buniek alebo do voľných stĺpcov vpravo od tabuľky</t>
        </is>
      </c>
    </row>
    <row r="16">
      <c r="B16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FFA6A6A6"/>
    <outlinePr summaryBelow="1" summaryRight="1"/>
    <pageSetUpPr/>
  </sheetPr>
  <dimension ref="B1:B15"/>
  <sheetViews>
    <sheetView tabSelected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5" customWidth="1" min="3" max="3"/>
  </cols>
  <sheetData>
    <row r="1">
      <c r="B1" s="2" t="inlineStr">
        <is>
          <t>Navyše — cvičenie: Tabuľka citlivosti</t>
        </is>
      </c>
    </row>
    <row r="2">
      <c r="B2" s="1" t="inlineStr">
        <is>
          <t>Nie je na teste.</t>
        </is>
      </c>
    </row>
    <row r="3">
      <c r="B3" s="3" t="inlineStr">
        <is>
          <t>Vezmite model z príkladu H.2 a urobte k nemu tabuľku citlivosti: v stĺpcoch predajná cena od 8,00 € do 9,50 € po 0,50 €,</t>
        </is>
      </c>
    </row>
    <row r="4">
      <c r="B4" s="4" t="inlineStr">
        <is>
          <t>v riadkoch fixné náklady od 600 € do 1 000 € po 100 €. V tabuľke nech je zisk pri 300 predaných kusoch.</t>
        </is>
      </c>
    </row>
    <row r="5">
      <c r="B5" s="4" t="inlineStr">
        <is>
          <t>Nájdite v nej dvojicu, pri ktorej je firma tesne v pluse, a napíšte, o čom tá tabuľka hovorí viac než jedno číslo z Hľadania riešenia.</t>
        </is>
      </c>
    </row>
    <row r="6">
      <c r="B6" s="4" t="inlineStr">
        <is>
          <t>Kontrola: pri 8,00 € a 600 € je zisk −132 €, pri 9,50 € a 600 € 304,50 €. Tesne v pluse: 9,50 € pri 900 € (4,50 €) a 8,50 € pri 600 € (13,50 €).</t>
        </is>
      </c>
    </row>
    <row r="12">
      <c r="B12" s="3" t="inlineStr">
        <is>
          <t>Legenda</t>
        </is>
      </c>
    </row>
    <row r="13">
      <c r="B13" s="1" t="inlineStr">
        <is>
          <t>zadané údaje meňte, len keď o to úloha výslovne požiada</t>
        </is>
      </c>
    </row>
    <row r="14">
      <c r="B14" s="1" t="inlineStr">
        <is>
          <t>svoje výpočty píšte do svetložltých buniek alebo do voľných stĺpcov vpravo od tabuľky</t>
        </is>
      </c>
    </row>
    <row r="15">
      <c r="B15" s="1" t="inlineStr">
        <is>
          <t>farby sú vysvetlené na hárku Úvod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2"/>
  <sheetViews>
    <sheetView tabSelected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Ďalšie úlohy nielen tohto typu nájdete na mojej stránke v menu Hodnotenie / Úlohy z testov:</t>
        </is>
      </c>
    </row>
    <row r="2">
      <c r="A2" s="30" t="inlineStr">
        <is>
          <t>adamko.fpedas.uniza.sk/externe/opakovanie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2026-09-27T08:59:35Z</dcterms:created>
  <dcterms:modified xmlns:dcterms="http://purl.org/dc/terms/" xmlns:xsi="http://www.w3.org/2001/XMLSchema-instance" xsi:type="dcterms:W3CDTF">2026-09-27T08:59:35Z</dcterms:modified>
</cp:coreProperties>
</file>