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ilinskauniverzita-my.sharepoint.com/personal/adamko1_uniza_sk/Documents/ucenie/dist/"/>
    </mc:Choice>
  </mc:AlternateContent>
  <xr:revisionPtr revIDLastSave="8" documentId="8_{3F577672-93F4-45FD-85C6-84EACDF6218B}" xr6:coauthVersionLast="47" xr6:coauthVersionMax="47" xr10:uidLastSave="{AF259497-0111-4F82-98C7-828A70723296}"/>
  <bookViews>
    <workbookView xWindow="-108" yWindow="-108" windowWidth="23256" windowHeight="12576" tabRatio="904" xr2:uid="{9DF7EBB7-E440-4D3A-AE77-6372D357ADD9}"/>
  </bookViews>
  <sheets>
    <sheet name="ChooseRows, ChooseCols" sheetId="10" r:id="rId1"/>
    <sheet name="Take, Drop" sheetId="9" r:id="rId2"/>
    <sheet name="ToRow, ToCol" sheetId="7" r:id="rId3"/>
    <sheet name="WrapRows, WrapCols" sheetId="8" r:id="rId4"/>
    <sheet name="Expand" sheetId="11" r:id="rId5"/>
    <sheet name="VStack, HStack" sheetId="12" r:id="rId6"/>
    <sheet name="ByRow, ByCol" sheetId="1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17" l="1" a="1"/>
  <c r="B16" i="17" s="1"/>
  <c r="E16" i="17" s="1"/>
  <c r="C8" i="17" a="1"/>
  <c r="C8" i="17" s="1"/>
  <c r="J3" i="17" a="1"/>
  <c r="J3" i="17" s="1"/>
  <c r="C16" i="17" a="1"/>
  <c r="C16" i="17" s="1"/>
  <c r="F16" i="17" s="1" a="1"/>
  <c r="F16" i="17" s="1"/>
  <c r="J37" i="12" a="1"/>
  <c r="J37" i="12" s="1"/>
  <c r="B31" i="12" a="1"/>
  <c r="B31" i="12" s="1"/>
  <c r="J10" i="12" a="1"/>
  <c r="J10" i="12" s="1"/>
  <c r="B28" i="12" a="1"/>
  <c r="B28" i="12" s="1"/>
  <c r="B23" i="12" a="1"/>
  <c r="B23" i="12" s="1"/>
  <c r="B21" i="12" a="1"/>
  <c r="B21" i="12" s="1"/>
  <c r="D10" i="12" a="1"/>
  <c r="D10" i="12" s="1"/>
  <c r="G10" i="12" a="1"/>
  <c r="G10" i="12" s="1"/>
  <c r="B10" i="12" a="1"/>
  <c r="B10" i="12" s="1"/>
  <c r="H10" i="11" a="1"/>
  <c r="H10" i="11" s="1"/>
  <c r="J10" i="11" a="1"/>
  <c r="J10" i="11" s="1"/>
  <c r="B10" i="11" a="1"/>
  <c r="B10" i="11" s="1"/>
  <c r="L16" i="10" a="1"/>
  <c r="L16" i="10" s="1"/>
  <c r="G16" i="10" a="1"/>
  <c r="G16" i="10" s="1"/>
  <c r="B16" i="10" a="1"/>
  <c r="B16" i="10" s="1"/>
  <c r="L10" i="10" a="1"/>
  <c r="L10" i="10" s="1"/>
  <c r="G10" i="10" a="1"/>
  <c r="G10" i="10" s="1"/>
  <c r="B10" i="10" a="1"/>
  <c r="B10" i="10" s="1"/>
  <c r="M16" i="9" a="1"/>
  <c r="M16" i="9" s="1"/>
  <c r="M9" i="9" a="1"/>
  <c r="M9" i="9" s="1"/>
  <c r="H16" i="9" a="1"/>
  <c r="H16" i="9" s="1"/>
  <c r="E16" i="9" a="1"/>
  <c r="E16" i="9" s="1"/>
  <c r="B16" i="9" a="1"/>
  <c r="B16" i="9" s="1"/>
  <c r="H9" i="9" a="1"/>
  <c r="H9" i="9" s="1"/>
  <c r="E9" i="9" a="1"/>
  <c r="E9" i="9" s="1"/>
  <c r="B9" i="9" a="1"/>
  <c r="B9" i="9" s="1"/>
  <c r="F13" i="8" a="1"/>
  <c r="F13" i="8" s="1"/>
  <c r="B13" i="8" a="1"/>
  <c r="B13" i="8" s="1"/>
  <c r="F6" i="8" a="1"/>
  <c r="F6" i="8" s="1"/>
  <c r="B6" i="8" a="1"/>
  <c r="B6" i="8" s="1"/>
  <c r="H15" i="7" a="1"/>
  <c r="H15" i="7" s="1"/>
  <c r="B10" i="7" a="1"/>
  <c r="B10" i="7" s="1"/>
  <c r="B9" i="7" a="1"/>
  <c r="B9" i="7" s="1"/>
  <c r="B8" i="7" a="1"/>
  <c r="B8" i="7" s="1"/>
  <c r="E15" i="7" a="1"/>
  <c r="E15" i="7" s="1"/>
  <c r="B15" i="7" a="1"/>
  <c r="B15" i="7" s="1"/>
  <c r="F25" i="17" l="1" a="1"/>
  <c r="F25" i="17" s="1"/>
  <c r="E18" i="17"/>
  <c r="E22" i="17"/>
  <c r="E21" i="17"/>
  <c r="E20" i="17"/>
  <c r="E19" i="17"/>
  <c r="E17" i="17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<sst xmlns="http://schemas.openxmlformats.org/spreadsheetml/2006/main" count="172" uniqueCount="77">
  <si>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</si>
  <si>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</si>
  <si>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</si>
  <si>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</si>
  <si>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</si>
  <si>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</si>
  <si>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</si>
  <si>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</si>
  <si>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</si>
  <si>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</si>
  <si>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</si>
  <si>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</si>
  <si>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1.</t>
  </si>
  <si>
    <t>2.</t>
  </si>
  <si>
    <t>3.</t>
  </si>
  <si>
    <t>ToCol</t>
  </si>
  <si>
    <t>ToRow</t>
  </si>
  <si>
    <t>ReShape 1</t>
  </si>
  <si>
    <t>ReShape 2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</si>
  <si>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</si>
  <si>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</si>
  <si>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</si>
  <si>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</si>
  <si>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</si>
  <si>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</si>
  <si>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</si>
  <si>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</si>
  <si>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WrapCols</t>
  </si>
  <si>
    <t>WrapRows</t>
  </si>
  <si>
    <t>Take</t>
  </si>
  <si>
    <t>m</t>
  </si>
  <si>
    <t>n</t>
  </si>
  <si>
    <t>o</t>
  </si>
  <si>
    <t>p</t>
  </si>
  <si>
    <t>Drop</t>
  </si>
  <si>
    <t>4.</t>
  </si>
  <si>
    <t>ChooseRows</t>
  </si>
  <si>
    <t>ChooseCols</t>
  </si>
  <si>
    <t>ReShape 3</t>
  </si>
  <si>
    <t>Expand</t>
  </si>
  <si>
    <t>Hstack</t>
  </si>
  <si>
    <t>VStack</t>
  </si>
  <si>
    <t>ReShape 4</t>
  </si>
  <si>
    <t>meno</t>
  </si>
  <si>
    <t>štát</t>
  </si>
  <si>
    <t>plat</t>
  </si>
  <si>
    <t>Janka</t>
  </si>
  <si>
    <t>Danka</t>
  </si>
  <si>
    <t>Evka</t>
  </si>
  <si>
    <t>Julka</t>
  </si>
  <si>
    <t>SK</t>
  </si>
  <si>
    <t>CZ</t>
  </si>
  <si>
    <t>HU</t>
  </si>
  <si>
    <t>FR</t>
  </si>
  <si>
    <t>tab1</t>
  </si>
  <si>
    <t>tab2</t>
  </si>
  <si>
    <t>Jurko</t>
  </si>
  <si>
    <t>Ferko</t>
  </si>
  <si>
    <t>Branko</t>
  </si>
  <si>
    <t>GB</t>
  </si>
  <si>
    <t>5.</t>
  </si>
  <si>
    <t>tab1 a tab2 - spojené a utriedené podľa štátu a mena</t>
  </si>
  <si>
    <t>tržby</t>
  </si>
  <si>
    <t>počet dní</t>
  </si>
  <si>
    <t>suma</t>
  </si>
  <si>
    <t>súčet za deň</t>
  </si>
  <si>
    <t>obyčajná funkcia SUM je jednoduchšia, ale nie vždy vieme koľko bude riadkov/stĺpcov, alebo nechceme/nemôžeme vypisovať celú tabuľku</t>
  </si>
  <si>
    <t>pondelok</t>
  </si>
  <si>
    <t>utorok</t>
  </si>
  <si>
    <t>streda</t>
  </si>
  <si>
    <t>štvrtok</t>
  </si>
  <si>
    <t>piatok</t>
  </si>
  <si>
    <t>sobota</t>
  </si>
  <si>
    <t>nedeľa</t>
  </si>
  <si>
    <t>alebo vždy od pondelka</t>
  </si>
  <si>
    <t>(ak zoznam začína od pondelka, zajtra nebude)</t>
  </si>
  <si>
    <t>ver. 25. 10.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</si>
</sst>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dddd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8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2" fillId="0" borderId="0" xfId="0" applyNumberFormat="1" applyFont="1"/>
    <xf numFmtId="1" fontId="0" fillId="0" borderId="0" xfId="0" applyNumberForma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3" borderId="0" xfId="0" applyFont="1" applyFill="1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1" fontId="0" fillId="3" borderId="0" xfId="0" applyNumberFormat="1" applyFill="1"/>
    <xf numFmtId="0" fontId="0" fillId="3" borderId="0" xfId="0" applyFill="1"/>
    <xf numFmtId="164" fontId="0" fillId="5" borderId="0" xfId="0" applyNumberFormat="1" applyFill="1"/>
    <xf numFmtId="0" fontId="0" fillId="0" borderId="0" xfId="0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F25CE-2C77-4DF1-B3E8-571A6A82D4AB}">
  <dimension ref="A1:O19"/>
  <sheetViews>
    <sheetView tabSelected="1" zoomScale="130" zoomScaleNormal="130" workbookViewId="0">
      <selection activeCell="A2" sqref="A2"/>
    </sheetView>
  </sheetViews>
  <sheetFormatPr defaultColWidth="9.140625" defaultRowHeight="15" x14ac:dyDescent="0.25"/>
  <cols>
    <col min="1" max="1" width="12.28515625" style="4" bestFit="1" customWidth="1"/>
    <col min="2" max="16384" width="9.140625" style="4"/>
  </cols>
  <sheetData>
    <row r="1" spans="1:15" x14ac:dyDescent="0.25">
      <c r="A1" s="1" t="s">
        <v>76</v>
      </c>
    </row>
    <row r="2" spans="1:15" x14ac:dyDescent="0.25">
      <c r="C2" s="3" t="s">
        <v>0</v>
      </c>
      <c r="D2" s="3" t="s">
        <v>1</v>
      </c>
      <c r="E2" s="3" t="s">
        <v>2</v>
      </c>
      <c r="F2" s="3" t="s">
        <v>3</v>
      </c>
    </row>
    <row r="3" spans="1:15" x14ac:dyDescent="0.25">
      <c r="C3" s="3" t="s">
        <v>4</v>
      </c>
      <c r="D3" s="3" t="s">
        <v>5</v>
      </c>
      <c r="E3" s="3" t="s">
        <v>6</v>
      </c>
      <c r="F3" s="3" t="s">
        <v>7</v>
      </c>
    </row>
    <row r="4" spans="1:15" x14ac:dyDescent="0.25">
      <c r="C4" s="3" t="s">
        <v>8</v>
      </c>
      <c r="D4" s="3" t="s">
        <v>9</v>
      </c>
      <c r="E4" s="3" t="s">
        <v>10</v>
      </c>
      <c r="F4" s="3" t="s">
        <v>11</v>
      </c>
    </row>
    <row r="5" spans="1:15" x14ac:dyDescent="0.25">
      <c r="C5" s="3" t="s">
        <v>30</v>
      </c>
      <c r="D5" s="3" t="s">
        <v>31</v>
      </c>
      <c r="E5" s="3" t="s">
        <v>32</v>
      </c>
      <c r="F5" s="3" t="s">
        <v>33</v>
      </c>
    </row>
    <row r="8" spans="1:15" x14ac:dyDescent="0.25">
      <c r="A8" s="6" t="s">
        <v>36</v>
      </c>
    </row>
    <row r="9" spans="1:15" x14ac:dyDescent="0.25">
      <c r="B9" s="5" t="s">
        <v>12</v>
      </c>
      <c r="G9" s="5" t="s">
        <v>13</v>
      </c>
      <c r="L9" s="5" t="s">
        <v>14</v>
      </c>
    </row>
    <row r="10" spans="1:15" x14ac:dyDescent="0.25">
      <c r="B10" s="4" t="str" cm="1">
        <f t="array" ref="B10:E10">_xlfn.CHOOSEROWS(C2:F5,1)</f>
        <v>a</v>
      </c>
      <c r="C10" s="4" t="str">
        <v>b</v>
      </c>
      <c r="D10" s="4" t="str">
        <v>c</v>
      </c>
      <c r="E10" s="4" t="str">
        <v>d</v>
      </c>
      <c r="G10" s="4" t="str" cm="1">
        <f t="array" ref="G10:J11">_xlfn.CHOOSEROWS(C2:F5,3,1)</f>
        <v>i</v>
      </c>
      <c r="H10" s="4" t="str">
        <v>j</v>
      </c>
      <c r="I10" s="4" t="str">
        <v>k</v>
      </c>
      <c r="J10" s="4" t="str">
        <v>l</v>
      </c>
      <c r="L10" s="4" t="str" cm="1">
        <f t="array" ref="L10:O11">_xlfn.CHOOSEROWS(C2:F5,-3,1)</f>
        <v>e</v>
      </c>
      <c r="M10" s="4" t="str">
        <v>f</v>
      </c>
      <c r="N10" s="4" t="str">
        <v>g</v>
      </c>
      <c r="O10" s="4" t="str">
        <v>h</v>
      </c>
    </row>
    <row r="11" spans="1:15" x14ac:dyDescent="0.25">
      <c r="G11" s="4" t="str">
        <v>a</v>
      </c>
      <c r="H11" s="4" t="str">
        <v>b</v>
      </c>
      <c r="I11" s="4" t="str">
        <v>c</v>
      </c>
      <c r="J11" s="4" t="str">
        <v>d</v>
      </c>
      <c r="L11" s="4" t="str">
        <v>a</v>
      </c>
      <c r="M11" s="4" t="str">
        <v>b</v>
      </c>
      <c r="N11" s="4" t="str">
        <v>c</v>
      </c>
      <c r="O11" s="4" t="str">
        <v>d</v>
      </c>
    </row>
    <row r="14" spans="1:15" x14ac:dyDescent="0.25">
      <c r="A14" s="6" t="s">
        <v>37</v>
      </c>
    </row>
    <row r="15" spans="1:15" x14ac:dyDescent="0.25">
      <c r="B15" s="5" t="s">
        <v>12</v>
      </c>
      <c r="G15" s="5" t="s">
        <v>13</v>
      </c>
      <c r="L15" s="5" t="s">
        <v>14</v>
      </c>
    </row>
    <row r="16" spans="1:15" x14ac:dyDescent="0.25">
      <c r="B16" s="4" t="str" cm="1">
        <f t="array" ref="B16:B19">_xlfn.CHOOSECOLS(C2:F5,2)</f>
        <v>b</v>
      </c>
      <c r="G16" s="4" t="str" cm="1">
        <f t="array" ref="G16:H19">_xlfn.CHOOSECOLS(C2:F5,-1,4)</f>
        <v>d</v>
      </c>
      <c r="H16" s="4" t="str">
        <v>d</v>
      </c>
      <c r="L16" s="4" t="str" cm="1">
        <f t="array" ref="L16:O19">_xlfn.CHOOSECOLS(C2:F5,4,3,2,1)</f>
        <v>d</v>
      </c>
      <c r="M16" s="4" t="str">
        <v>c</v>
      </c>
      <c r="N16" s="4" t="str">
        <v>b</v>
      </c>
      <c r="O16" s="4" t="str">
        <v>a</v>
      </c>
    </row>
    <row r="17" spans="2:15" x14ac:dyDescent="0.25">
      <c r="B17" s="4" t="str">
        <v>f</v>
      </c>
      <c r="G17" s="4" t="str">
        <v>h</v>
      </c>
      <c r="H17" s="4" t="str">
        <v>h</v>
      </c>
      <c r="L17" s="4" t="str">
        <v>h</v>
      </c>
      <c r="M17" s="4" t="str">
        <v>g</v>
      </c>
      <c r="N17" s="4" t="str">
        <v>f</v>
      </c>
      <c r="O17" s="4" t="str">
        <v>e</v>
      </c>
    </row>
    <row r="18" spans="2:15" x14ac:dyDescent="0.25">
      <c r="B18" s="4" t="str">
        <v>j</v>
      </c>
      <c r="G18" s="4" t="str">
        <v>l</v>
      </c>
      <c r="H18" s="4" t="str">
        <v>l</v>
      </c>
      <c r="L18" s="4" t="str">
        <v>l</v>
      </c>
      <c r="M18" s="4" t="str">
        <v>k</v>
      </c>
      <c r="N18" s="4" t="str">
        <v>j</v>
      </c>
      <c r="O18" s="4" t="str">
        <v>i</v>
      </c>
    </row>
    <row r="19" spans="2:15" x14ac:dyDescent="0.25">
      <c r="B19" s="4" t="str">
        <v>n</v>
      </c>
      <c r="G19" s="4" t="str">
        <v>p</v>
      </c>
      <c r="H19" s="4" t="str">
        <v>p</v>
      </c>
      <c r="L19" s="4" t="str">
        <v>p</v>
      </c>
      <c r="M19" s="4" t="str">
        <v>o</v>
      </c>
      <c r="N19" s="4" t="str">
        <v>n</v>
      </c>
      <c r="O19" s="4" t="str">
        <v>m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071A2-D267-4BEF-90DC-9893F6097A02}">
  <dimension ref="A2:N19"/>
  <sheetViews>
    <sheetView workbookViewId="0"/>
  </sheetViews>
  <sheetFormatPr defaultColWidth="9.140625" defaultRowHeight="15" x14ac:dyDescent="0.25"/>
  <cols>
    <col min="1" max="16384" width="9.140625" style="4"/>
  </cols>
  <sheetData>
    <row r="2" spans="1:14" x14ac:dyDescent="0.25">
      <c r="C2" s="3" t="s">
        <v>0</v>
      </c>
      <c r="D2" s="3" t="s">
        <v>1</v>
      </c>
      <c r="E2" s="3" t="s">
        <v>2</v>
      </c>
      <c r="F2" s="3" t="s">
        <v>3</v>
      </c>
    </row>
    <row r="3" spans="1:14" x14ac:dyDescent="0.25">
      <c r="C3" s="3" t="s">
        <v>4</v>
      </c>
      <c r="D3" s="3" t="s">
        <v>5</v>
      </c>
      <c r="E3" s="3" t="s">
        <v>6</v>
      </c>
      <c r="F3" s="3" t="s">
        <v>7</v>
      </c>
    </row>
    <row r="4" spans="1:14" x14ac:dyDescent="0.25">
      <c r="C4" s="3" t="s">
        <v>8</v>
      </c>
      <c r="D4" s="3" t="s">
        <v>9</v>
      </c>
      <c r="E4" s="3" t="s">
        <v>10</v>
      </c>
      <c r="F4" s="3" t="s">
        <v>11</v>
      </c>
    </row>
    <row r="5" spans="1:14" x14ac:dyDescent="0.25">
      <c r="C5" s="3" t="s">
        <v>30</v>
      </c>
      <c r="D5" s="3" t="s">
        <v>31</v>
      </c>
      <c r="E5" s="3" t="s">
        <v>32</v>
      </c>
      <c r="F5" s="3" t="s">
        <v>33</v>
      </c>
    </row>
    <row r="7" spans="1:14" x14ac:dyDescent="0.25">
      <c r="A7" s="6" t="s">
        <v>29</v>
      </c>
    </row>
    <row r="8" spans="1:14" x14ac:dyDescent="0.25">
      <c r="B8" s="5" t="s">
        <v>12</v>
      </c>
      <c r="E8" s="5" t="s">
        <v>13</v>
      </c>
      <c r="H8" s="5" t="s">
        <v>14</v>
      </c>
      <c r="M8" s="5" t="s">
        <v>35</v>
      </c>
    </row>
    <row r="9" spans="1:14" x14ac:dyDescent="0.25">
      <c r="B9" s="4" t="str" cm="1">
        <f t="array" ref="B9:C12">_xlfn.TAKE(C2:F5,,2)</f>
        <v>a</v>
      </c>
      <c r="C9" s="4" t="str">
        <v>b</v>
      </c>
      <c r="E9" s="4" t="str" cm="1">
        <f t="array" ref="E9:F11">_xlfn.TAKE(C2:F5,3,2)</f>
        <v>a</v>
      </c>
      <c r="F9" s="4" t="str">
        <v>b</v>
      </c>
      <c r="H9" s="4" t="str" cm="1">
        <f t="array" ref="H9:K10">_xlfn.TAKE(C2:F5,2)</f>
        <v>a</v>
      </c>
      <c r="I9" s="4" t="str">
        <v>b</v>
      </c>
      <c r="J9" s="4" t="str">
        <v>c</v>
      </c>
      <c r="K9" s="4" t="str">
        <v>d</v>
      </c>
      <c r="M9" s="4" t="str" cm="1">
        <f t="array" ref="M9:N12">_xlfn.TAKE(C2:F5,,-2)</f>
        <v>c</v>
      </c>
      <c r="N9" s="4" t="str">
        <v>d</v>
      </c>
    </row>
    <row r="10" spans="1:14" x14ac:dyDescent="0.25">
      <c r="B10" s="4" t="str">
        <v>e</v>
      </c>
      <c r="C10" s="4" t="str">
        <v>f</v>
      </c>
      <c r="E10" s="4" t="str">
        <v>e</v>
      </c>
      <c r="F10" s="4" t="str">
        <v>f</v>
      </c>
      <c r="H10" s="4" t="str">
        <v>e</v>
      </c>
      <c r="I10" s="4" t="str">
        <v>f</v>
      </c>
      <c r="J10" s="4" t="str">
        <v>g</v>
      </c>
      <c r="K10" s="4" t="str">
        <v>h</v>
      </c>
      <c r="M10" s="4" t="str">
        <v>g</v>
      </c>
      <c r="N10" s="4" t="str">
        <v>h</v>
      </c>
    </row>
    <row r="11" spans="1:14" x14ac:dyDescent="0.25">
      <c r="B11" s="4" t="str">
        <v>i</v>
      </c>
      <c r="C11" s="4" t="str">
        <v>j</v>
      </c>
      <c r="E11" s="4" t="str">
        <v>i</v>
      </c>
      <c r="F11" s="4" t="str">
        <v>j</v>
      </c>
      <c r="M11" s="4" t="str">
        <v>k</v>
      </c>
      <c r="N11" s="4" t="str">
        <v>l</v>
      </c>
    </row>
    <row r="12" spans="1:14" x14ac:dyDescent="0.25">
      <c r="B12" s="4" t="str">
        <v>m</v>
      </c>
      <c r="C12" s="4" t="str">
        <v>n</v>
      </c>
      <c r="M12" s="4" t="str">
        <v>o</v>
      </c>
      <c r="N12" s="4" t="str">
        <v>p</v>
      </c>
    </row>
    <row r="14" spans="1:14" x14ac:dyDescent="0.25">
      <c r="A14" s="6" t="s">
        <v>34</v>
      </c>
    </row>
    <row r="15" spans="1:14" x14ac:dyDescent="0.25">
      <c r="B15" s="5" t="s">
        <v>12</v>
      </c>
      <c r="E15" s="5" t="s">
        <v>13</v>
      </c>
      <c r="H15" s="5" t="s">
        <v>14</v>
      </c>
      <c r="M15" s="5" t="s">
        <v>35</v>
      </c>
    </row>
    <row r="16" spans="1:14" x14ac:dyDescent="0.25">
      <c r="B16" s="4" t="str" cm="1">
        <f t="array" ref="B16:C19">_xlfn.DROP(C2:F5,,2)</f>
        <v>c</v>
      </c>
      <c r="C16" s="4" t="str">
        <v>d</v>
      </c>
      <c r="E16" s="4" t="str" cm="1">
        <f t="array" ref="E16:F16">_xlfn.DROP(C2:F5,3,2)</f>
        <v>o</v>
      </c>
      <c r="F16" s="4" t="str">
        <v>p</v>
      </c>
      <c r="H16" s="4" t="str" cm="1">
        <f t="array" ref="H16:K17">_xlfn.DROP(C2:F5,2)</f>
        <v>i</v>
      </c>
      <c r="I16" s="4" t="str">
        <v>j</v>
      </c>
      <c r="J16" s="4" t="str">
        <v>k</v>
      </c>
      <c r="K16" s="4" t="str">
        <v>l</v>
      </c>
      <c r="M16" s="4" t="str" cm="1">
        <f t="array" ref="M16:N17">_xlfn.DROP(C2:F5,-2,-2)</f>
        <v>a</v>
      </c>
      <c r="N16" s="4" t="str">
        <v>b</v>
      </c>
    </row>
    <row r="17" spans="2:14" x14ac:dyDescent="0.25">
      <c r="B17" s="4" t="str">
        <v>g</v>
      </c>
      <c r="C17" s="4" t="str">
        <v>h</v>
      </c>
      <c r="H17" s="4" t="str">
        <v>m</v>
      </c>
      <c r="I17" s="4" t="str">
        <v>n</v>
      </c>
      <c r="J17" s="4" t="str">
        <v>o</v>
      </c>
      <c r="K17" s="4" t="str">
        <v>p</v>
      </c>
      <c r="M17" s="4" t="str">
        <v>e</v>
      </c>
      <c r="N17" s="4" t="str">
        <v>f</v>
      </c>
    </row>
    <row r="18" spans="2:14" x14ac:dyDescent="0.25">
      <c r="B18" s="4" t="str">
        <v>k</v>
      </c>
      <c r="C18" s="4" t="str">
        <v>l</v>
      </c>
    </row>
    <row r="19" spans="2:14" x14ac:dyDescent="0.25">
      <c r="B19" s="4" t="str">
        <v>o</v>
      </c>
      <c r="C19" s="4" t="str">
        <v>p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BA509-6B0A-42F2-8E8E-C665A1EE104F}">
  <dimension ref="A1:Q30"/>
  <sheetViews>
    <sheetView workbookViewId="0"/>
  </sheetViews>
  <sheetFormatPr defaultColWidth="9.140625" defaultRowHeight="15" x14ac:dyDescent="0.25"/>
  <cols>
    <col min="1" max="16384" width="9.140625" style="4"/>
  </cols>
  <sheetData>
    <row r="1" spans="1:17" ht="28.5" x14ac:dyDescent="0.45">
      <c r="B1" s="7" t="s">
        <v>17</v>
      </c>
    </row>
    <row r="2" spans="1:17" x14ac:dyDescent="0.25">
      <c r="B2" s="3" t="s">
        <v>0</v>
      </c>
      <c r="C2" s="3" t="s">
        <v>3</v>
      </c>
      <c r="D2" s="3" t="s">
        <v>7</v>
      </c>
      <c r="E2" s="3" t="s">
        <v>9</v>
      </c>
    </row>
    <row r="3" spans="1:17" x14ac:dyDescent="0.25">
      <c r="B3" s="3" t="s">
        <v>1</v>
      </c>
      <c r="C3" s="3" t="s">
        <v>4</v>
      </c>
      <c r="D3" s="3" t="s">
        <v>8</v>
      </c>
      <c r="E3" s="3" t="s">
        <v>10</v>
      </c>
    </row>
    <row r="4" spans="1:17" x14ac:dyDescent="0.25">
      <c r="B4" s="3" t="s">
        <v>2</v>
      </c>
      <c r="C4" s="3" t="s">
        <v>5</v>
      </c>
      <c r="D4" s="3"/>
      <c r="E4" s="3" t="s">
        <v>11</v>
      </c>
    </row>
    <row r="5" spans="1:17" x14ac:dyDescent="0.25">
      <c r="B5" s="3"/>
      <c r="C5" s="3" t="s">
        <v>6</v>
      </c>
      <c r="D5" s="3"/>
      <c r="E5" s="3"/>
    </row>
    <row r="7" spans="1:17" x14ac:dyDescent="0.25">
      <c r="A7" s="6" t="s">
        <v>16</v>
      </c>
    </row>
    <row r="8" spans="1:17" x14ac:dyDescent="0.25">
      <c r="A8" s="5" t="s">
        <v>12</v>
      </c>
      <c r="B8" s="4" t="str" cm="1">
        <f t="array" ref="B8:Q8">_xlfn.TOROW(B2:E5)</f>
        <v>a</v>
      </c>
      <c r="C8" s="4" t="str">
        <v>d</v>
      </c>
      <c r="D8" s="4" t="str">
        <v>h</v>
      </c>
      <c r="E8" s="4" t="str">
        <v>j</v>
      </c>
      <c r="F8" s="4" t="str">
        <v>b</v>
      </c>
      <c r="G8" s="4" t="str">
        <v>e</v>
      </c>
      <c r="H8" s="4" t="str">
        <v>i</v>
      </c>
      <c r="I8" s="4" t="str">
        <v>k</v>
      </c>
      <c r="J8" s="4" t="str">
        <v>c</v>
      </c>
      <c r="K8" s="4" t="str">
        <v>f</v>
      </c>
      <c r="L8" s="4">
        <v>0</v>
      </c>
      <c r="M8" s="4" t="str">
        <v>l</v>
      </c>
      <c r="N8" s="4">
        <v>0</v>
      </c>
      <c r="O8" s="4" t="str">
        <v>g</v>
      </c>
      <c r="P8" s="4">
        <v>0</v>
      </c>
      <c r="Q8" s="4">
        <v>0</v>
      </c>
    </row>
    <row r="9" spans="1:17" x14ac:dyDescent="0.25">
      <c r="A9" s="5" t="s">
        <v>13</v>
      </c>
      <c r="B9" s="4" t="str" cm="1">
        <f t="array" ref="B9:M9">_xlfn.TOROW(B2:E5,1)</f>
        <v>a</v>
      </c>
      <c r="C9" s="4" t="str">
        <v>d</v>
      </c>
      <c r="D9" s="4" t="str">
        <v>h</v>
      </c>
      <c r="E9" s="4" t="str">
        <v>j</v>
      </c>
      <c r="F9" s="4" t="str">
        <v>b</v>
      </c>
      <c r="G9" s="4" t="str">
        <v>e</v>
      </c>
      <c r="H9" s="4" t="str">
        <v>i</v>
      </c>
      <c r="I9" s="4" t="str">
        <v>k</v>
      </c>
      <c r="J9" s="4" t="str">
        <v>c</v>
      </c>
      <c r="K9" s="4" t="str">
        <v>f</v>
      </c>
      <c r="L9" s="4" t="str">
        <v>l</v>
      </c>
      <c r="M9" s="4" t="str">
        <v>g</v>
      </c>
    </row>
    <row r="10" spans="1:17" x14ac:dyDescent="0.25">
      <c r="A10" s="5" t="s">
        <v>14</v>
      </c>
      <c r="B10" s="4" t="str" cm="1">
        <f t="array" ref="B10:M10">_xlfn.TOROW(B2:E5,1,1)</f>
        <v>a</v>
      </c>
      <c r="C10" s="4" t="str">
        <v>b</v>
      </c>
      <c r="D10" s="4" t="str">
        <v>c</v>
      </c>
      <c r="E10" s="4" t="str">
        <v>d</v>
      </c>
      <c r="F10" s="4" t="str">
        <v>e</v>
      </c>
      <c r="G10" s="4" t="str">
        <v>f</v>
      </c>
      <c r="H10" s="4" t="str">
        <v>g</v>
      </c>
      <c r="I10" s="4" t="str">
        <v>h</v>
      </c>
      <c r="J10" s="4" t="str">
        <v>i</v>
      </c>
      <c r="K10" s="4" t="str">
        <v>j</v>
      </c>
      <c r="L10" s="4" t="str">
        <v>k</v>
      </c>
      <c r="M10" s="4" t="str">
        <v>l</v>
      </c>
    </row>
    <row r="13" spans="1:17" x14ac:dyDescent="0.25">
      <c r="A13" s="6" t="s">
        <v>15</v>
      </c>
    </row>
    <row r="14" spans="1:17" x14ac:dyDescent="0.25">
      <c r="B14" s="5" t="s">
        <v>12</v>
      </c>
      <c r="E14" s="5" t="s">
        <v>13</v>
      </c>
      <c r="H14" s="5" t="s">
        <v>14</v>
      </c>
    </row>
    <row r="15" spans="1:17" x14ac:dyDescent="0.25">
      <c r="B15" s="4" t="str" cm="1">
        <f t="array" ref="B15:B30">_xlfn.TOCOL(B2:E5)</f>
        <v>a</v>
      </c>
      <c r="E15" s="4" t="str" cm="1">
        <f t="array" ref="E15:E26">_xlfn.TOCOL(B2:E5,1)</f>
        <v>a</v>
      </c>
      <c r="H15" s="4" t="str" cm="1">
        <f t="array" ref="H15:H26">_xlfn.TOCOL(B2:E5,1,1)</f>
        <v>a</v>
      </c>
    </row>
    <row r="16" spans="1:17" x14ac:dyDescent="0.25">
      <c r="B16" s="4" t="str">
        <v>d</v>
      </c>
      <c r="E16" s="4" t="str">
        <v>d</v>
      </c>
      <c r="H16" s="4" t="str">
        <v>b</v>
      </c>
    </row>
    <row r="17" spans="2:8" x14ac:dyDescent="0.25">
      <c r="B17" s="4" t="str">
        <v>h</v>
      </c>
      <c r="E17" s="4" t="str">
        <v>h</v>
      </c>
      <c r="H17" s="4" t="str">
        <v>c</v>
      </c>
    </row>
    <row r="18" spans="2:8" x14ac:dyDescent="0.25">
      <c r="B18" s="4" t="str">
        <v>j</v>
      </c>
      <c r="E18" s="4" t="str">
        <v>j</v>
      </c>
      <c r="H18" s="4" t="str">
        <v>d</v>
      </c>
    </row>
    <row r="19" spans="2:8" x14ac:dyDescent="0.25">
      <c r="B19" s="4" t="str">
        <v>b</v>
      </c>
      <c r="E19" s="4" t="str">
        <v>b</v>
      </c>
      <c r="H19" s="4" t="str">
        <v>e</v>
      </c>
    </row>
    <row r="20" spans="2:8" x14ac:dyDescent="0.25">
      <c r="B20" s="4" t="str">
        <v>e</v>
      </c>
      <c r="E20" s="4" t="str">
        <v>e</v>
      </c>
      <c r="H20" s="4" t="str">
        <v>f</v>
      </c>
    </row>
    <row r="21" spans="2:8" x14ac:dyDescent="0.25">
      <c r="B21" s="4" t="str">
        <v>i</v>
      </c>
      <c r="E21" s="4" t="str">
        <v>i</v>
      </c>
      <c r="H21" s="4" t="str">
        <v>g</v>
      </c>
    </row>
    <row r="22" spans="2:8" x14ac:dyDescent="0.25">
      <c r="B22" s="4" t="str">
        <v>k</v>
      </c>
      <c r="E22" s="4" t="str">
        <v>k</v>
      </c>
      <c r="H22" s="4" t="str">
        <v>h</v>
      </c>
    </row>
    <row r="23" spans="2:8" x14ac:dyDescent="0.25">
      <c r="B23" s="4" t="str">
        <v>c</v>
      </c>
      <c r="E23" s="4" t="str">
        <v>c</v>
      </c>
      <c r="H23" s="4" t="str">
        <v>i</v>
      </c>
    </row>
    <row r="24" spans="2:8" x14ac:dyDescent="0.25">
      <c r="B24" s="4" t="str">
        <v>f</v>
      </c>
      <c r="E24" s="4" t="str">
        <v>f</v>
      </c>
      <c r="H24" s="4" t="str">
        <v>j</v>
      </c>
    </row>
    <row r="25" spans="2:8" x14ac:dyDescent="0.25">
      <c r="B25" s="4">
        <v>0</v>
      </c>
      <c r="E25" s="4" t="str">
        <v>l</v>
      </c>
      <c r="H25" s="4" t="str">
        <v>k</v>
      </c>
    </row>
    <row r="26" spans="2:8" x14ac:dyDescent="0.25">
      <c r="B26" s="4" t="str">
        <v>l</v>
      </c>
      <c r="E26" s="4" t="str">
        <v>g</v>
      </c>
      <c r="H26" s="4" t="str">
        <v>l</v>
      </c>
    </row>
    <row r="27" spans="2:8" x14ac:dyDescent="0.25">
      <c r="B27" s="4">
        <v>0</v>
      </c>
    </row>
    <row r="28" spans="2:8" x14ac:dyDescent="0.25">
      <c r="B28" s="4" t="str">
        <v>g</v>
      </c>
    </row>
    <row r="29" spans="2:8" x14ac:dyDescent="0.25">
      <c r="B29" s="4">
        <v>0</v>
      </c>
    </row>
    <row r="30" spans="2:8" x14ac:dyDescent="0.25">
      <c r="B30" s="4"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8D6C2-C49D-4BE5-AB1D-947E3943DE42}">
  <dimension ref="A1:I15"/>
  <sheetViews>
    <sheetView workbookViewId="0"/>
  </sheetViews>
  <sheetFormatPr defaultColWidth="9.140625" defaultRowHeight="15" x14ac:dyDescent="0.25"/>
  <cols>
    <col min="1" max="1" width="10.5703125" style="4" customWidth="1"/>
    <col min="2" max="16384" width="9.140625" style="4"/>
  </cols>
  <sheetData>
    <row r="1" spans="1:9" ht="28.5" x14ac:dyDescent="0.45">
      <c r="B1" s="7" t="s">
        <v>18</v>
      </c>
    </row>
    <row r="2" spans="1:9" x14ac:dyDescent="0.25">
      <c r="B2" s="3" t="s">
        <v>19</v>
      </c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</row>
    <row r="4" spans="1:9" x14ac:dyDescent="0.25">
      <c r="A4" s="6" t="s">
        <v>27</v>
      </c>
    </row>
    <row r="5" spans="1:9" x14ac:dyDescent="0.25">
      <c r="B5" s="5" t="s">
        <v>12</v>
      </c>
      <c r="F5" s="5" t="s">
        <v>13</v>
      </c>
    </row>
    <row r="6" spans="1:9" x14ac:dyDescent="0.25">
      <c r="B6" s="4" t="str" cm="1">
        <f t="array" ref="B6:D8">_xlfn.WRAPCOLS(B2:I2,3)</f>
        <v>január</v>
      </c>
      <c r="C6" s="4" t="str">
        <v>apríl</v>
      </c>
      <c r="D6" s="4" t="str">
        <v>júl</v>
      </c>
      <c r="F6" s="4" t="str" cm="1">
        <f t="array" ref="F6:H8">_xlfn.WRAPCOLS(B2:I2,3,"")</f>
        <v>január</v>
      </c>
      <c r="G6" s="4" t="str">
        <v>apríl</v>
      </c>
      <c r="H6" s="4" t="str">
        <v>júl</v>
      </c>
    </row>
    <row r="7" spans="1:9" x14ac:dyDescent="0.25">
      <c r="B7" s="4" t="str">
        <v>február</v>
      </c>
      <c r="C7" s="4" t="str">
        <v>máj</v>
      </c>
      <c r="D7" s="4" t="str">
        <v>august</v>
      </c>
      <c r="F7" s="4" t="str">
        <v>február</v>
      </c>
      <c r="G7" s="4" t="str">
        <v>máj</v>
      </c>
      <c r="H7" s="4" t="str">
        <v>august</v>
      </c>
    </row>
    <row r="8" spans="1:9" x14ac:dyDescent="0.25">
      <c r="B8" s="4" t="str">
        <v>marec</v>
      </c>
      <c r="C8" s="4" t="str">
        <v>jún</v>
      </c>
      <c r="D8" s="4" t="e">
        <v>#N/A</v>
      </c>
      <c r="F8" s="4" t="str">
        <v>marec</v>
      </c>
      <c r="G8" s="4" t="str">
        <v>jún</v>
      </c>
      <c r="H8" s="4" t="str">
        <v/>
      </c>
    </row>
    <row r="11" spans="1:9" x14ac:dyDescent="0.25">
      <c r="A11" s="6" t="s">
        <v>28</v>
      </c>
    </row>
    <row r="12" spans="1:9" x14ac:dyDescent="0.25">
      <c r="B12" s="5" t="s">
        <v>12</v>
      </c>
      <c r="F12" s="5" t="s">
        <v>13</v>
      </c>
    </row>
    <row r="13" spans="1:9" x14ac:dyDescent="0.25">
      <c r="B13" s="4" t="str" cm="1">
        <f t="array" ref="B13:D15">_xlfn.WRAPROWS(B2:I2,3)</f>
        <v>január</v>
      </c>
      <c r="C13" s="4" t="str">
        <v>február</v>
      </c>
      <c r="D13" s="4" t="str">
        <v>marec</v>
      </c>
      <c r="F13" s="4" t="str" cm="1">
        <f t="array" ref="F13:H15">_xlfn.WRAPROWS(B2:I2,3,":)")</f>
        <v>január</v>
      </c>
      <c r="G13" s="4" t="str">
        <v>február</v>
      </c>
      <c r="H13" s="4" t="str">
        <v>marec</v>
      </c>
    </row>
    <row r="14" spans="1:9" x14ac:dyDescent="0.25">
      <c r="B14" s="4" t="str">
        <v>apríl</v>
      </c>
      <c r="C14" s="4" t="str">
        <v>máj</v>
      </c>
      <c r="D14" s="4" t="str">
        <v>jún</v>
      </c>
      <c r="F14" s="4" t="str">
        <v>apríl</v>
      </c>
      <c r="G14" s="4" t="str">
        <v>máj</v>
      </c>
      <c r="H14" s="4" t="str">
        <v>jún</v>
      </c>
    </row>
    <row r="15" spans="1:9" x14ac:dyDescent="0.25">
      <c r="B15" s="4" t="str">
        <v>júl</v>
      </c>
      <c r="C15" s="4" t="str">
        <v>august</v>
      </c>
      <c r="D15" s="4" t="e">
        <v>#N/A</v>
      </c>
      <c r="F15" s="4" t="str">
        <v>júl</v>
      </c>
      <c r="G15" s="4" t="str">
        <v>august</v>
      </c>
      <c r="H15" s="4" t="str">
        <v>:)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3979E-6965-4521-BAD7-7C1D3DA1AFA1}">
  <dimension ref="A1:N14"/>
  <sheetViews>
    <sheetView workbookViewId="0"/>
  </sheetViews>
  <sheetFormatPr defaultColWidth="9.140625" defaultRowHeight="15" x14ac:dyDescent="0.25"/>
  <cols>
    <col min="1" max="16384" width="9.140625" style="4"/>
  </cols>
  <sheetData>
    <row r="1" spans="1:14" ht="28.5" x14ac:dyDescent="0.45">
      <c r="B1" s="7" t="s">
        <v>38</v>
      </c>
    </row>
    <row r="2" spans="1:14" x14ac:dyDescent="0.25">
      <c r="B2" s="3" t="s">
        <v>0</v>
      </c>
      <c r="C2" s="3" t="s">
        <v>4</v>
      </c>
      <c r="D2" s="3" t="s">
        <v>8</v>
      </c>
      <c r="E2" s="3" t="s">
        <v>30</v>
      </c>
    </row>
    <row r="3" spans="1:14" x14ac:dyDescent="0.25">
      <c r="B3" s="3" t="s">
        <v>1</v>
      </c>
      <c r="C3" s="3" t="s">
        <v>5</v>
      </c>
      <c r="D3" s="3"/>
      <c r="E3" s="3" t="s">
        <v>31</v>
      </c>
    </row>
    <row r="4" spans="1:14" x14ac:dyDescent="0.25">
      <c r="B4" s="3" t="s">
        <v>2</v>
      </c>
      <c r="C4" s="3"/>
      <c r="D4" s="3" t="s">
        <v>10</v>
      </c>
      <c r="E4" s="3" t="s">
        <v>32</v>
      </c>
    </row>
    <row r="5" spans="1:14" x14ac:dyDescent="0.25">
      <c r="B5" s="3" t="s">
        <v>3</v>
      </c>
      <c r="C5" s="3" t="s">
        <v>7</v>
      </c>
      <c r="D5" s="3" t="s">
        <v>11</v>
      </c>
      <c r="E5" s="3" t="s">
        <v>33</v>
      </c>
    </row>
    <row r="8" spans="1:14" x14ac:dyDescent="0.25">
      <c r="A8" s="6" t="s">
        <v>39</v>
      </c>
    </row>
    <row r="9" spans="1:14" x14ac:dyDescent="0.25">
      <c r="B9" s="5" t="s">
        <v>12</v>
      </c>
      <c r="H9" s="5" t="s">
        <v>13</v>
      </c>
      <c r="J9" s="5" t="s">
        <v>14</v>
      </c>
    </row>
    <row r="10" spans="1:14" x14ac:dyDescent="0.25">
      <c r="B10" s="4" t="str" cm="1">
        <f t="array" ref="B10:F14">_xlfn.EXPAND(B2:E5,5,5,"x")</f>
        <v>a</v>
      </c>
      <c r="C10" s="4" t="str">
        <v>e</v>
      </c>
      <c r="D10" s="4" t="str">
        <v>i</v>
      </c>
      <c r="E10" s="4" t="str">
        <v>m</v>
      </c>
      <c r="F10" s="4" t="str">
        <v>x</v>
      </c>
      <c r="H10" s="4" t="e" cm="1">
        <f t="array" ref="H10">_xlfn.EXPAND(B2:E5,2,15,"x")</f>
        <v>#VALUE!</v>
      </c>
      <c r="J10" s="4" t="str" cm="1">
        <f t="array" ref="J10:N13">_xlfn.EXPAND(B2:E5,,5,"x")</f>
        <v>a</v>
      </c>
      <c r="K10" s="4" t="str">
        <v>e</v>
      </c>
      <c r="L10" s="4" t="str">
        <v>i</v>
      </c>
      <c r="M10" s="4" t="str">
        <v>m</v>
      </c>
      <c r="N10" s="4" t="str">
        <v>x</v>
      </c>
    </row>
    <row r="11" spans="1:14" x14ac:dyDescent="0.25">
      <c r="B11" s="4" t="str">
        <v>b</v>
      </c>
      <c r="C11" s="4" t="str">
        <v>f</v>
      </c>
      <c r="D11" s="8">
        <v>0</v>
      </c>
      <c r="E11" s="4" t="str">
        <v>n</v>
      </c>
      <c r="F11" s="4" t="str">
        <v>x</v>
      </c>
      <c r="J11" s="4" t="str">
        <v>b</v>
      </c>
      <c r="K11" s="4" t="str">
        <v>f</v>
      </c>
      <c r="L11" s="4">
        <v>0</v>
      </c>
      <c r="M11" s="4" t="str">
        <v>n</v>
      </c>
      <c r="N11" s="4" t="str">
        <v>x</v>
      </c>
    </row>
    <row r="12" spans="1:14" x14ac:dyDescent="0.25">
      <c r="B12" s="4" t="str">
        <v>c</v>
      </c>
      <c r="C12" s="8">
        <v>0</v>
      </c>
      <c r="D12" s="4" t="str">
        <v>k</v>
      </c>
      <c r="E12" s="4" t="str">
        <v>o</v>
      </c>
      <c r="F12" s="4" t="str">
        <v>x</v>
      </c>
      <c r="J12" s="4" t="str">
        <v>c</v>
      </c>
      <c r="K12" s="4">
        <v>0</v>
      </c>
      <c r="L12" s="4" t="str">
        <v>k</v>
      </c>
      <c r="M12" s="4" t="str">
        <v>o</v>
      </c>
      <c r="N12" s="4" t="str">
        <v>x</v>
      </c>
    </row>
    <row r="13" spans="1:14" x14ac:dyDescent="0.25">
      <c r="B13" s="4" t="str">
        <v>d</v>
      </c>
      <c r="C13" s="4" t="str">
        <v>h</v>
      </c>
      <c r="D13" s="4" t="str">
        <v>l</v>
      </c>
      <c r="E13" s="4" t="str">
        <v>p</v>
      </c>
      <c r="F13" s="4" t="str">
        <v>x</v>
      </c>
      <c r="J13" s="4" t="str">
        <v>d</v>
      </c>
      <c r="K13" s="4" t="str">
        <v>h</v>
      </c>
      <c r="L13" s="4" t="str">
        <v>l</v>
      </c>
      <c r="M13" s="4" t="str">
        <v>p</v>
      </c>
      <c r="N13" s="4" t="str">
        <v>x</v>
      </c>
    </row>
    <row r="14" spans="1:14" x14ac:dyDescent="0.25">
      <c r="B14" s="4" t="str">
        <v>x</v>
      </c>
      <c r="C14" s="4" t="str">
        <v>x</v>
      </c>
      <c r="D14" s="4" t="str">
        <v>x</v>
      </c>
      <c r="E14" s="4" t="str">
        <v>x</v>
      </c>
      <c r="F14" s="4" t="str">
        <v>x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994A-899F-4961-8AD4-B78CA953294E}">
  <dimension ref="A1:M44"/>
  <sheetViews>
    <sheetView workbookViewId="0">
      <selection activeCell="B28" sqref="B28"/>
    </sheetView>
  </sheetViews>
  <sheetFormatPr defaultColWidth="9.140625" defaultRowHeight="15" x14ac:dyDescent="0.25"/>
  <cols>
    <col min="1" max="16384" width="9.140625" style="4"/>
  </cols>
  <sheetData>
    <row r="1" spans="1:13" ht="28.5" x14ac:dyDescent="0.45">
      <c r="B1" s="7" t="s">
        <v>42</v>
      </c>
    </row>
    <row r="2" spans="1:13" x14ac:dyDescent="0.25">
      <c r="B2" s="3" t="s">
        <v>0</v>
      </c>
      <c r="C2" s="3" t="s">
        <v>4</v>
      </c>
      <c r="D2" s="3" t="s">
        <v>8</v>
      </c>
      <c r="E2" s="3" t="s">
        <v>30</v>
      </c>
    </row>
    <row r="3" spans="1:13" x14ac:dyDescent="0.25">
      <c r="B3" s="3" t="s">
        <v>1</v>
      </c>
      <c r="C3" s="3" t="s">
        <v>5</v>
      </c>
      <c r="D3" s="3"/>
      <c r="E3" s="3" t="s">
        <v>31</v>
      </c>
    </row>
    <row r="4" spans="1:13" x14ac:dyDescent="0.25">
      <c r="B4" s="3" t="s">
        <v>2</v>
      </c>
      <c r="C4" s="3"/>
      <c r="D4" s="3" t="s">
        <v>10</v>
      </c>
      <c r="E4" s="3" t="s">
        <v>32</v>
      </c>
    </row>
    <row r="5" spans="1:13" x14ac:dyDescent="0.25">
      <c r="B5" s="3" t="s">
        <v>3</v>
      </c>
      <c r="C5" s="3" t="s">
        <v>7</v>
      </c>
      <c r="D5" s="3" t="s">
        <v>11</v>
      </c>
      <c r="E5" s="3" t="s">
        <v>33</v>
      </c>
    </row>
    <row r="8" spans="1:13" x14ac:dyDescent="0.25">
      <c r="A8" s="6" t="s">
        <v>41</v>
      </c>
    </row>
    <row r="9" spans="1:13" x14ac:dyDescent="0.25">
      <c r="B9" s="5" t="s">
        <v>12</v>
      </c>
      <c r="D9" s="5" t="s">
        <v>13</v>
      </c>
      <c r="E9"/>
      <c r="F9"/>
      <c r="G9" s="5" t="s">
        <v>14</v>
      </c>
      <c r="J9" s="5" t="s">
        <v>35</v>
      </c>
    </row>
    <row r="10" spans="1:13" x14ac:dyDescent="0.25">
      <c r="B10" s="4" t="str" cm="1">
        <f t="array" ref="B10:B17">_xlfn.VSTACK(E2:E5,C2:C5)</f>
        <v>m</v>
      </c>
      <c r="D10" s="4" t="str" cm="1">
        <f t="array" ref="D10:E17">_xlfn.VSTACK(D2:E5,B2:C5)</f>
        <v>i</v>
      </c>
      <c r="E10" s="4" t="str">
        <v>m</v>
      </c>
      <c r="G10" s="4" t="str" cm="1">
        <f t="array" ref="G10:H17">_xlfn.VSTACK(_xlfn.CHOOSECOLS(B2:E5,-1,2),_xlfn.CHOOSECOLS(B2:E5,-2,1))</f>
        <v>m</v>
      </c>
      <c r="H10" s="4" t="str">
        <v>e</v>
      </c>
      <c r="J10" s="4" t="str" cm="1">
        <f t="array" ref="J10:M13">_xlfn.VSTACK(_xlfn.CHOOSEROWS(B2:E5,-1,2),_xlfn.CHOOSEROWS(B2:E5,-2,1))</f>
        <v>d</v>
      </c>
      <c r="K10" s="4" t="str">
        <v>h</v>
      </c>
      <c r="L10" s="4" t="str">
        <v>l</v>
      </c>
      <c r="M10" s="4" t="str">
        <v>p</v>
      </c>
    </row>
    <row r="11" spans="1:13" x14ac:dyDescent="0.25">
      <c r="B11" s="4" t="str">
        <v>n</v>
      </c>
      <c r="D11" s="4">
        <v>0</v>
      </c>
      <c r="E11" s="4" t="str">
        <v>n</v>
      </c>
      <c r="G11" s="4" t="str">
        <v>n</v>
      </c>
      <c r="H11" s="4" t="str">
        <v>f</v>
      </c>
      <c r="J11" s="4" t="str">
        <v>b</v>
      </c>
      <c r="K11" s="4" t="str">
        <v>f</v>
      </c>
      <c r="L11" s="4">
        <v>0</v>
      </c>
      <c r="M11" s="4" t="str">
        <v>n</v>
      </c>
    </row>
    <row r="12" spans="1:13" x14ac:dyDescent="0.25">
      <c r="B12" s="4" t="str">
        <v>o</v>
      </c>
      <c r="D12" s="4" t="str">
        <v>k</v>
      </c>
      <c r="E12" s="4" t="str">
        <v>o</v>
      </c>
      <c r="G12" s="4" t="str">
        <v>o</v>
      </c>
      <c r="H12" s="4">
        <v>0</v>
      </c>
      <c r="J12" s="4" t="str">
        <v>c</v>
      </c>
      <c r="K12" s="4">
        <v>0</v>
      </c>
      <c r="L12" s="4" t="str">
        <v>k</v>
      </c>
      <c r="M12" s="4" t="str">
        <v>o</v>
      </c>
    </row>
    <row r="13" spans="1:13" x14ac:dyDescent="0.25">
      <c r="B13" s="4" t="str">
        <v>p</v>
      </c>
      <c r="D13" s="4" t="str">
        <v>l</v>
      </c>
      <c r="E13" s="4" t="str">
        <v>p</v>
      </c>
      <c r="G13" s="4" t="str">
        <v>p</v>
      </c>
      <c r="H13" s="4" t="str">
        <v>h</v>
      </c>
      <c r="J13" s="4" t="str">
        <v>a</v>
      </c>
      <c r="K13" s="4" t="str">
        <v>e</v>
      </c>
      <c r="L13" s="4" t="str">
        <v>i</v>
      </c>
      <c r="M13" s="4" t="str">
        <v>m</v>
      </c>
    </row>
    <row r="14" spans="1:13" x14ac:dyDescent="0.25">
      <c r="B14" s="4" t="str">
        <v>e</v>
      </c>
      <c r="D14" s="4" t="str">
        <v>a</v>
      </c>
      <c r="E14" s="4" t="str">
        <v>e</v>
      </c>
      <c r="G14" s="4" t="str">
        <v>i</v>
      </c>
      <c r="H14" s="4" t="str">
        <v>a</v>
      </c>
    </row>
    <row r="15" spans="1:13" x14ac:dyDescent="0.25">
      <c r="B15" s="4" t="str">
        <v>f</v>
      </c>
      <c r="D15" s="4" t="str">
        <v>b</v>
      </c>
      <c r="E15" s="4" t="str">
        <v>f</v>
      </c>
      <c r="G15" s="4">
        <v>0</v>
      </c>
      <c r="H15" s="4" t="str">
        <v>b</v>
      </c>
    </row>
    <row r="16" spans="1:13" x14ac:dyDescent="0.25">
      <c r="B16" s="8">
        <v>0</v>
      </c>
      <c r="D16" s="4" t="str">
        <v>c</v>
      </c>
      <c r="E16" s="4">
        <v>0</v>
      </c>
      <c r="G16" s="4" t="str">
        <v>k</v>
      </c>
      <c r="H16" s="4" t="str">
        <v>c</v>
      </c>
    </row>
    <row r="17" spans="1:9" x14ac:dyDescent="0.25">
      <c r="B17" s="4" t="str">
        <v>h</v>
      </c>
      <c r="D17" s="4" t="str">
        <v>d</v>
      </c>
      <c r="E17" s="4" t="str">
        <v>h</v>
      </c>
      <c r="G17" s="4" t="str">
        <v>l</v>
      </c>
      <c r="H17" s="4" t="str">
        <v>d</v>
      </c>
    </row>
    <row r="20" spans="1:9" x14ac:dyDescent="0.25">
      <c r="A20" s="6" t="s">
        <v>40</v>
      </c>
    </row>
    <row r="21" spans="1:9" x14ac:dyDescent="0.25">
      <c r="A21" s="5" t="s">
        <v>12</v>
      </c>
      <c r="B21" s="4" t="str" cm="1">
        <f t="array" ref="B21:I21">_xlfn.HSTACK(B3:E3,B2:E2)</f>
        <v>b</v>
      </c>
      <c r="C21" s="4" t="str">
        <v>f</v>
      </c>
      <c r="D21" s="4">
        <v>0</v>
      </c>
      <c r="E21" s="4" t="str">
        <v>n</v>
      </c>
      <c r="F21" s="4" t="str">
        <v>a</v>
      </c>
      <c r="G21" s="4" t="str">
        <v>e</v>
      </c>
      <c r="H21" s="4" t="str">
        <v>i</v>
      </c>
      <c r="I21" s="4" t="str">
        <v>m</v>
      </c>
    </row>
    <row r="23" spans="1:9" x14ac:dyDescent="0.25">
      <c r="A23" s="5" t="s">
        <v>13</v>
      </c>
      <c r="B23" s="4" t="str" cm="1">
        <f t="array" ref="B23:E26">_xlfn.HSTACK(D2:E5,B2:C5)</f>
        <v>i</v>
      </c>
      <c r="C23" s="4" t="str">
        <v>m</v>
      </c>
      <c r="D23" s="4" t="str">
        <v>a</v>
      </c>
      <c r="E23" s="4" t="str">
        <v>e</v>
      </c>
    </row>
    <row r="24" spans="1:9" x14ac:dyDescent="0.25">
      <c r="B24" s="4">
        <v>0</v>
      </c>
      <c r="C24" s="4" t="str">
        <v>n</v>
      </c>
      <c r="D24" s="4" t="str">
        <v>b</v>
      </c>
      <c r="E24" s="4" t="str">
        <v>f</v>
      </c>
    </row>
    <row r="25" spans="1:9" x14ac:dyDescent="0.25">
      <c r="B25" s="4" t="str">
        <v>k</v>
      </c>
      <c r="C25" s="4" t="str">
        <v>o</v>
      </c>
      <c r="D25" s="4" t="str">
        <v>c</v>
      </c>
      <c r="E25" s="4">
        <v>0</v>
      </c>
    </row>
    <row r="26" spans="1:9" x14ac:dyDescent="0.25">
      <c r="B26" s="4" t="str">
        <v>l</v>
      </c>
      <c r="C26" s="4" t="str">
        <v>p</v>
      </c>
      <c r="D26" s="4" t="str">
        <v>d</v>
      </c>
      <c r="E26" s="4" t="str">
        <v>h</v>
      </c>
    </row>
    <row r="28" spans="1:9" x14ac:dyDescent="0.25">
      <c r="A28" s="5" t="s">
        <v>14</v>
      </c>
      <c r="B28" s="4" t="str" cm="1">
        <f t="array" ref="B28:I29">_xlfn.HSTACK(_xlfn.CHOOSEROWS(B2:E5,-1,2),_xlfn.CHOOSEROWS(B2:E5,-2,1))</f>
        <v>d</v>
      </c>
      <c r="C28" s="4" t="str">
        <v>h</v>
      </c>
      <c r="D28" s="4" t="str">
        <v>l</v>
      </c>
      <c r="E28" s="4" t="str">
        <v>p</v>
      </c>
      <c r="F28" s="4" t="str">
        <v>c</v>
      </c>
      <c r="G28" s="4">
        <v>0</v>
      </c>
      <c r="H28" s="4" t="str">
        <v>k</v>
      </c>
      <c r="I28" s="4" t="str">
        <v>o</v>
      </c>
    </row>
    <row r="29" spans="1:9" x14ac:dyDescent="0.25">
      <c r="B29" s="4" t="str">
        <v>b</v>
      </c>
      <c r="C29" s="4" t="str">
        <v>f</v>
      </c>
      <c r="D29" s="4">
        <v>0</v>
      </c>
      <c r="E29" s="4" t="str">
        <v>n</v>
      </c>
      <c r="F29" s="4" t="str">
        <v>a</v>
      </c>
      <c r="G29" s="4" t="str">
        <v>e</v>
      </c>
      <c r="H29" s="4" t="str">
        <v>i</v>
      </c>
      <c r="I29" s="4" t="str">
        <v>m</v>
      </c>
    </row>
    <row r="31" spans="1:9" x14ac:dyDescent="0.25">
      <c r="A31" s="5" t="s">
        <v>35</v>
      </c>
      <c r="B31" s="4" t="str" cm="1">
        <f t="array" ref="B31:E34">_xlfn.HSTACK(_xlfn.CHOOSECOLS(B2:E5,-1,2),_xlfn.CHOOSECOLS(B2:E5,-2,1))</f>
        <v>m</v>
      </c>
      <c r="C31" s="4" t="str">
        <v>e</v>
      </c>
      <c r="D31" s="4" t="str">
        <v>i</v>
      </c>
      <c r="E31" s="4" t="str">
        <v>a</v>
      </c>
    </row>
    <row r="32" spans="1:9" x14ac:dyDescent="0.25">
      <c r="B32" s="4" t="str">
        <v>n</v>
      </c>
      <c r="C32" s="4" t="str">
        <v>f</v>
      </c>
      <c r="D32" s="4">
        <v>0</v>
      </c>
      <c r="E32" s="4" t="str">
        <v>b</v>
      </c>
    </row>
    <row r="33" spans="1:12" x14ac:dyDescent="0.25">
      <c r="B33" s="4" t="str">
        <v>o</v>
      </c>
      <c r="C33" s="4">
        <v>0</v>
      </c>
      <c r="D33" s="4" t="str">
        <v>k</v>
      </c>
      <c r="E33" s="4" t="str">
        <v>c</v>
      </c>
    </row>
    <row r="34" spans="1:12" x14ac:dyDescent="0.25">
      <c r="B34" s="4" t="str">
        <v>p</v>
      </c>
      <c r="C34" s="4" t="str">
        <v>h</v>
      </c>
      <c r="D34" s="4" t="str">
        <v>l</v>
      </c>
      <c r="E34" s="4" t="str">
        <v>d</v>
      </c>
    </row>
    <row r="36" spans="1:12" x14ac:dyDescent="0.25">
      <c r="A36" s="4" t="s">
        <v>54</v>
      </c>
      <c r="E36" s="4" t="s">
        <v>55</v>
      </c>
      <c r="J36" s="5" t="s">
        <v>60</v>
      </c>
      <c r="K36" t="s">
        <v>61</v>
      </c>
    </row>
    <row r="37" spans="1:12" x14ac:dyDescent="0.25">
      <c r="A37" s="9" t="s">
        <v>43</v>
      </c>
      <c r="B37" s="9" t="s">
        <v>44</v>
      </c>
      <c r="C37" s="9" t="s">
        <v>45</v>
      </c>
      <c r="E37" s="9" t="s">
        <v>43</v>
      </c>
      <c r="F37" s="9" t="s">
        <v>44</v>
      </c>
      <c r="G37" s="9" t="s">
        <v>45</v>
      </c>
      <c r="J37" s="9" t="str" cm="1">
        <f t="array" ref="J37:L44">_xlfn.VSTACK(A37:C37,_xlfn._xlws.SORT(_xlfn.VSTACK(A38:C41,E38:G40),{2;1}))</f>
        <v>meno</v>
      </c>
      <c r="K37" s="9" t="str">
        <v>štát</v>
      </c>
      <c r="L37" s="9" t="str">
        <v>plat</v>
      </c>
    </row>
    <row r="38" spans="1:12" x14ac:dyDescent="0.25">
      <c r="A38" s="4" t="s">
        <v>47</v>
      </c>
      <c r="B38" s="4" t="s">
        <v>50</v>
      </c>
      <c r="C38" s="4">
        <v>3</v>
      </c>
      <c r="E38" s="4" t="s">
        <v>56</v>
      </c>
      <c r="F38" s="4" t="s">
        <v>52</v>
      </c>
      <c r="G38" s="4">
        <v>2</v>
      </c>
      <c r="J38" s="4" t="str">
        <v>Janka</v>
      </c>
      <c r="K38" s="4" t="str">
        <v>CZ</v>
      </c>
      <c r="L38" s="4">
        <v>4</v>
      </c>
    </row>
    <row r="39" spans="1:12" x14ac:dyDescent="0.25">
      <c r="A39" s="4" t="s">
        <v>46</v>
      </c>
      <c r="B39" s="4" t="s">
        <v>51</v>
      </c>
      <c r="C39" s="4">
        <v>4</v>
      </c>
      <c r="E39" s="4" t="s">
        <v>57</v>
      </c>
      <c r="F39" s="4" t="s">
        <v>59</v>
      </c>
      <c r="G39" s="4">
        <v>3</v>
      </c>
      <c r="J39" s="4" t="str">
        <v>Julka</v>
      </c>
      <c r="K39" s="4" t="str">
        <v>FR</v>
      </c>
      <c r="L39" s="4">
        <v>5</v>
      </c>
    </row>
    <row r="40" spans="1:12" x14ac:dyDescent="0.25">
      <c r="A40" s="4" t="s">
        <v>48</v>
      </c>
      <c r="B40" s="4" t="s">
        <v>52</v>
      </c>
      <c r="C40" s="4">
        <v>2</v>
      </c>
      <c r="E40" s="4" t="s">
        <v>58</v>
      </c>
      <c r="F40" s="4" t="s">
        <v>50</v>
      </c>
      <c r="G40" s="4">
        <v>6</v>
      </c>
      <c r="J40" s="4" t="str">
        <v>Ferko</v>
      </c>
      <c r="K40" s="4" t="str">
        <v>GB</v>
      </c>
      <c r="L40" s="4">
        <v>3</v>
      </c>
    </row>
    <row r="41" spans="1:12" x14ac:dyDescent="0.25">
      <c r="A41" s="4" t="s">
        <v>49</v>
      </c>
      <c r="B41" s="4" t="s">
        <v>53</v>
      </c>
      <c r="C41" s="4">
        <v>5</v>
      </c>
      <c r="J41" s="4" t="str">
        <v>Evka</v>
      </c>
      <c r="K41" s="4" t="str">
        <v>HU</v>
      </c>
      <c r="L41" s="4">
        <v>2</v>
      </c>
    </row>
    <row r="42" spans="1:12" x14ac:dyDescent="0.25">
      <c r="J42" s="4" t="str">
        <v>Jurko</v>
      </c>
      <c r="K42" s="4" t="str">
        <v>HU</v>
      </c>
      <c r="L42" s="4">
        <v>2</v>
      </c>
    </row>
    <row r="43" spans="1:12" x14ac:dyDescent="0.25">
      <c r="J43" s="4" t="str">
        <v>Branko</v>
      </c>
      <c r="K43" s="4" t="str">
        <v>SK</v>
      </c>
      <c r="L43" s="4">
        <v>6</v>
      </c>
    </row>
    <row r="44" spans="1:12" x14ac:dyDescent="0.25">
      <c r="J44" s="4" t="str">
        <v>Danka</v>
      </c>
      <c r="K44" s="4" t="str">
        <v>SK</v>
      </c>
      <c r="L44" s="4">
        <v>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3E982-4E2F-4962-8772-9D63F029072A}">
  <dimension ref="B2:J37"/>
  <sheetViews>
    <sheetView zoomScale="145" zoomScaleNormal="145" workbookViewId="0"/>
  </sheetViews>
  <sheetFormatPr defaultRowHeight="15" x14ac:dyDescent="0.25"/>
  <cols>
    <col min="2" max="2" width="27" style="10" bestFit="1" customWidth="1"/>
    <col min="5" max="5" width="9.42578125" bestFit="1" customWidth="1"/>
    <col min="6" max="6" width="11.85546875" customWidth="1"/>
  </cols>
  <sheetData>
    <row r="2" spans="2:10" x14ac:dyDescent="0.25">
      <c r="B2" s="15" t="s">
        <v>12</v>
      </c>
      <c r="J2" s="4" t="s">
        <v>64</v>
      </c>
    </row>
    <row r="3" spans="2:10" x14ac:dyDescent="0.25">
      <c r="C3" s="13">
        <v>3</v>
      </c>
      <c r="D3" s="14">
        <v>1</v>
      </c>
      <c r="E3" s="14">
        <v>3</v>
      </c>
      <c r="F3" s="14">
        <v>2</v>
      </c>
      <c r="G3" s="14">
        <v>2</v>
      </c>
      <c r="H3" s="14">
        <v>3</v>
      </c>
      <c r="I3" s="14">
        <v>1</v>
      </c>
      <c r="J3" cm="1">
        <f t="array" ref="J3:J7">_xlfn.BYROW(C3:I7,_xlfn.LAMBDA(_xlpm.r,SUM(_xlpm.r)))</f>
        <v>15</v>
      </c>
    </row>
    <row r="4" spans="2:10" x14ac:dyDescent="0.25">
      <c r="B4" s="2"/>
      <c r="C4" s="14">
        <v>2</v>
      </c>
      <c r="D4" s="14">
        <v>2</v>
      </c>
      <c r="E4" s="14">
        <v>3</v>
      </c>
      <c r="F4" s="14">
        <v>2</v>
      </c>
      <c r="G4" s="14">
        <v>3</v>
      </c>
      <c r="H4" s="14">
        <v>2</v>
      </c>
      <c r="I4" s="14">
        <v>2</v>
      </c>
      <c r="J4">
        <v>16</v>
      </c>
    </row>
    <row r="5" spans="2:10" x14ac:dyDescent="0.25">
      <c r="B5" s="2"/>
      <c r="C5" s="14">
        <v>2</v>
      </c>
      <c r="D5" s="14">
        <v>2</v>
      </c>
      <c r="E5" s="14">
        <v>3</v>
      </c>
      <c r="F5" s="14">
        <v>3</v>
      </c>
      <c r="G5" s="14">
        <v>2</v>
      </c>
      <c r="H5" s="14">
        <v>3</v>
      </c>
      <c r="I5" s="14">
        <v>2</v>
      </c>
      <c r="J5">
        <v>17</v>
      </c>
    </row>
    <row r="6" spans="2:10" x14ac:dyDescent="0.25">
      <c r="B6" s="2"/>
      <c r="C6" s="14">
        <v>3</v>
      </c>
      <c r="D6" s="14">
        <v>3</v>
      </c>
      <c r="E6" s="14">
        <v>1</v>
      </c>
      <c r="F6" s="14">
        <v>2</v>
      </c>
      <c r="G6" s="14">
        <v>1</v>
      </c>
      <c r="H6" s="14">
        <v>3</v>
      </c>
      <c r="I6" s="14">
        <v>2</v>
      </c>
      <c r="J6">
        <v>15</v>
      </c>
    </row>
    <row r="7" spans="2:10" x14ac:dyDescent="0.25">
      <c r="B7" s="2"/>
      <c r="C7" s="14">
        <v>1</v>
      </c>
      <c r="D7" s="14">
        <v>3</v>
      </c>
      <c r="E7" s="14">
        <v>2</v>
      </c>
      <c r="F7" s="14">
        <v>1</v>
      </c>
      <c r="G7" s="14">
        <v>2</v>
      </c>
      <c r="H7" s="14">
        <v>3</v>
      </c>
      <c r="I7" s="14">
        <v>2</v>
      </c>
      <c r="J7">
        <v>14</v>
      </c>
    </row>
    <row r="8" spans="2:10" x14ac:dyDescent="0.25">
      <c r="B8" s="10" t="s">
        <v>64</v>
      </c>
      <c r="C8" cm="1">
        <f t="array" ref="C8:I8">_xlfn.BYCOL(C3:I7,_xlfn.LAMBDA(_xlpm.s,SUM(_xlpm.s)))</f>
        <v>11</v>
      </c>
      <c r="D8">
        <v>11</v>
      </c>
      <c r="E8">
        <v>12</v>
      </c>
      <c r="F8">
        <v>10</v>
      </c>
      <c r="G8">
        <v>10</v>
      </c>
      <c r="H8">
        <v>14</v>
      </c>
      <c r="I8">
        <v>9</v>
      </c>
    </row>
    <row r="10" spans="2:10" x14ac:dyDescent="0.25">
      <c r="C10" t="s">
        <v>66</v>
      </c>
    </row>
    <row r="12" spans="2:10" x14ac:dyDescent="0.25">
      <c r="B12" s="15" t="s">
        <v>13</v>
      </c>
    </row>
    <row r="13" spans="2:10" x14ac:dyDescent="0.25">
      <c r="B13" s="10" t="s">
        <v>63</v>
      </c>
      <c r="C13" s="12">
        <v>22</v>
      </c>
    </row>
    <row r="15" spans="2:10" x14ac:dyDescent="0.25">
      <c r="C15" t="s">
        <v>62</v>
      </c>
      <c r="F15" t="s">
        <v>65</v>
      </c>
    </row>
    <row r="16" spans="2:10" x14ac:dyDescent="0.25">
      <c r="B16" s="10" cm="1">
        <f t="array" aca="1" ref="B16:B37" ca="1">_xlfn.SEQUENCE(C13,,TODAY())</f>
        <v>45224</v>
      </c>
      <c r="C16" cm="1">
        <f t="array" aca="1" ref="C16:C37" ca="1">_xlfn.RANDARRAY(C13,,1,10,1)</f>
        <v>6</v>
      </c>
      <c r="E16" s="11">
        <f ca="1">B16</f>
        <v>45224</v>
      </c>
      <c r="F16" cm="1">
        <f t="array" aca="1" ref="F16:F22" ca="1">_xlfn.BYROW(_xlfn.WRAPCOLS(_xlfn.ANCHORARRAY(C16),7,0),_xlfn.LAMBDA(_xlpm.r,SUM(_xlpm.r)))</f>
        <v>32</v>
      </c>
      <c r="H16" t="s">
        <v>75</v>
      </c>
    </row>
    <row r="17" spans="2:6" x14ac:dyDescent="0.25">
      <c r="B17" s="10">
        <f ca="1"/>
        <v>45225</v>
      </c>
      <c r="C17">
        <f ca="1"/>
        <v>8</v>
      </c>
      <c r="E17" s="11">
        <f t="shared" ref="E17:E22" ca="1" si="0">B17</f>
        <v>45225</v>
      </c>
      <c r="F17">
        <f ca="1"/>
        <v>23</v>
      </c>
    </row>
    <row r="18" spans="2:6" x14ac:dyDescent="0.25">
      <c r="B18" s="10">
        <f ca="1"/>
        <v>45226</v>
      </c>
      <c r="C18">
        <f ca="1"/>
        <v>9</v>
      </c>
      <c r="E18" s="11">
        <f t="shared" ca="1" si="0"/>
        <v>45226</v>
      </c>
      <c r="F18">
        <f ca="1"/>
        <v>18</v>
      </c>
    </row>
    <row r="19" spans="2:6" x14ac:dyDescent="0.25">
      <c r="B19" s="10">
        <f ca="1"/>
        <v>45227</v>
      </c>
      <c r="C19">
        <f ca="1"/>
        <v>7</v>
      </c>
      <c r="E19" s="11">
        <f t="shared" ca="1" si="0"/>
        <v>45227</v>
      </c>
      <c r="F19">
        <f ca="1"/>
        <v>19</v>
      </c>
    </row>
    <row r="20" spans="2:6" x14ac:dyDescent="0.25">
      <c r="B20" s="10">
        <f ca="1"/>
        <v>45228</v>
      </c>
      <c r="C20">
        <f ca="1"/>
        <v>8</v>
      </c>
      <c r="E20" s="11">
        <f t="shared" ca="1" si="0"/>
        <v>45228</v>
      </c>
      <c r="F20">
        <f ca="1"/>
        <v>23</v>
      </c>
    </row>
    <row r="21" spans="2:6" x14ac:dyDescent="0.25">
      <c r="B21" s="10">
        <f ca="1"/>
        <v>45229</v>
      </c>
      <c r="C21">
        <f ca="1"/>
        <v>4</v>
      </c>
      <c r="E21" s="11">
        <f t="shared" ca="1" si="0"/>
        <v>45229</v>
      </c>
      <c r="F21">
        <f ca="1"/>
        <v>19</v>
      </c>
    </row>
    <row r="22" spans="2:6" x14ac:dyDescent="0.25">
      <c r="B22" s="10">
        <f ca="1"/>
        <v>45230</v>
      </c>
      <c r="C22">
        <f ca="1"/>
        <v>2</v>
      </c>
      <c r="E22" s="11">
        <f t="shared" ca="1" si="0"/>
        <v>45230</v>
      </c>
      <c r="F22">
        <f ca="1"/>
        <v>13</v>
      </c>
    </row>
    <row r="23" spans="2:6" x14ac:dyDescent="0.25">
      <c r="B23" s="10">
        <f ca="1"/>
        <v>45231</v>
      </c>
      <c r="C23">
        <f ca="1"/>
        <v>10</v>
      </c>
    </row>
    <row r="24" spans="2:6" x14ac:dyDescent="0.25">
      <c r="B24" s="10">
        <f ca="1"/>
        <v>45232</v>
      </c>
      <c r="C24">
        <f ca="1"/>
        <v>10</v>
      </c>
      <c r="F24" t="s">
        <v>74</v>
      </c>
    </row>
    <row r="25" spans="2:6" x14ac:dyDescent="0.25">
      <c r="B25" s="10">
        <f ca="1"/>
        <v>45233</v>
      </c>
      <c r="C25">
        <f ca="1"/>
        <v>1</v>
      </c>
      <c r="E25" s="16" t="s">
        <v>67</v>
      </c>
      <c r="F25" cm="1">
        <f t="array" aca="1" ref="F25:F31" ca="1">_xlfn.LET(_xlpm.w,WEEKDAY(B16,2),_xlpm.t,_xlfn.BYROW(_xlfn.WRAPCOLS(_xlfn.ANCHORARRAY(C16),7,0),_xlfn.LAMBDA(_xlpm.r,SUM(_xlpm.r))),IF(_xlpm.w=1,_xlpm.t,_xlfn.VSTACK(_xlfn.DROP(_xlpm.t,7-_xlpm.w+1),_xlfn.TAKE(_xlpm.t,7-_xlpm.w+1))))</f>
        <v>19</v>
      </c>
    </row>
    <row r="26" spans="2:6" x14ac:dyDescent="0.25">
      <c r="B26" s="10">
        <f ca="1"/>
        <v>45234</v>
      </c>
      <c r="C26">
        <f ca="1"/>
        <v>2</v>
      </c>
      <c r="E26" s="16" t="s">
        <v>68</v>
      </c>
      <c r="F26">
        <f ca="1"/>
        <v>13</v>
      </c>
    </row>
    <row r="27" spans="2:6" x14ac:dyDescent="0.25">
      <c r="B27" s="10">
        <f ca="1"/>
        <v>45235</v>
      </c>
      <c r="C27">
        <f ca="1"/>
        <v>9</v>
      </c>
      <c r="E27" s="16" t="s">
        <v>69</v>
      </c>
      <c r="F27">
        <f ca="1"/>
        <v>32</v>
      </c>
    </row>
    <row r="28" spans="2:6" x14ac:dyDescent="0.25">
      <c r="B28" s="10">
        <f ca="1"/>
        <v>45236</v>
      </c>
      <c r="C28">
        <f ca="1"/>
        <v>8</v>
      </c>
      <c r="E28" s="16" t="s">
        <v>70</v>
      </c>
      <c r="F28">
        <f ca="1"/>
        <v>23</v>
      </c>
    </row>
    <row r="29" spans="2:6" x14ac:dyDescent="0.25">
      <c r="B29" s="10">
        <f ca="1"/>
        <v>45237</v>
      </c>
      <c r="C29">
        <f ca="1"/>
        <v>7</v>
      </c>
      <c r="E29" s="16" t="s">
        <v>71</v>
      </c>
      <c r="F29">
        <f ca="1"/>
        <v>18</v>
      </c>
    </row>
    <row r="30" spans="2:6" x14ac:dyDescent="0.25">
      <c r="B30" s="10">
        <f ca="1"/>
        <v>45238</v>
      </c>
      <c r="C30">
        <f ca="1"/>
        <v>7</v>
      </c>
      <c r="E30" s="16" t="s">
        <v>72</v>
      </c>
      <c r="F30">
        <f ca="1"/>
        <v>19</v>
      </c>
    </row>
    <row r="31" spans="2:6" x14ac:dyDescent="0.25">
      <c r="B31" s="10">
        <f ca="1"/>
        <v>45239</v>
      </c>
      <c r="C31">
        <f ca="1"/>
        <v>5</v>
      </c>
      <c r="E31" s="16" t="s">
        <v>73</v>
      </c>
      <c r="F31">
        <f ca="1"/>
        <v>23</v>
      </c>
    </row>
    <row r="32" spans="2:6" x14ac:dyDescent="0.25">
      <c r="B32" s="10">
        <f ca="1"/>
        <v>45240</v>
      </c>
      <c r="C32">
        <f ca="1"/>
        <v>8</v>
      </c>
    </row>
    <row r="33" spans="2:3" x14ac:dyDescent="0.25">
      <c r="B33" s="10">
        <f ca="1"/>
        <v>45241</v>
      </c>
      <c r="C33">
        <f ca="1"/>
        <v>10</v>
      </c>
    </row>
    <row r="34" spans="2:3" x14ac:dyDescent="0.25">
      <c r="B34" s="10">
        <f ca="1"/>
        <v>45242</v>
      </c>
      <c r="C34">
        <f ca="1"/>
        <v>6</v>
      </c>
    </row>
    <row r="35" spans="2:3" x14ac:dyDescent="0.25">
      <c r="B35" s="10">
        <f ca="1"/>
        <v>45243</v>
      </c>
      <c r="C35">
        <f ca="1"/>
        <v>7</v>
      </c>
    </row>
    <row r="36" spans="2:3" x14ac:dyDescent="0.25">
      <c r="B36" s="10">
        <f ca="1"/>
        <v>45244</v>
      </c>
      <c r="C36">
        <f ca="1"/>
        <v>4</v>
      </c>
    </row>
    <row r="37" spans="2:3" x14ac:dyDescent="0.25">
      <c r="B37" s="10">
        <f ca="1"/>
        <v>45245</v>
      </c>
      <c r="C37">
        <f ca="1"/>
        <v>9</v>
      </c>
    </row>
  </sheetData>
  <phoneticPr fontId="3" type="noConversion"/>
  <dataValidations count="1">
    <dataValidation type="whole" operator="greaterThan" allowBlank="1" showInputMessage="1" showErrorMessage="1" sqref="C13" xr:uid="{4FC4A05E-5E97-4254-9D4F-CA3DA9134873}">
      <formula1>6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0C183E7-4292-4ED7-9E0D-276C581A81D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7</vt:i4>
      </vt:variant>
    </vt:vector>
  </HeadingPairs>
  <TitlesOfParts>
    <vt:vector size="7" baseType="lpstr">
      <vt:lpstr>ChooseRows, ChooseCols</vt:lpstr>
      <vt:lpstr>Take, Drop</vt:lpstr>
      <vt:lpstr>ToRow, ToCol</vt:lpstr>
      <vt:lpstr>WrapRows, WrapCols</vt:lpstr>
      <vt:lpstr>Expand</vt:lpstr>
      <vt:lpstr>VStack, HStack</vt:lpstr>
      <vt:lpstr>ByRow, ByCol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Adamko</dc:creator>
  <cp:lastModifiedBy>Peter Adamko</cp:lastModifiedBy>
  <dcterms:created xsi:type="dcterms:W3CDTF">2021-03-30T17:48:32Z</dcterms:created>
  <dcterms:modified xsi:type="dcterms:W3CDTF">2023-10-24T22:16:54Z</dcterms:modified>
</cp:coreProperties>
</file>